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6_{A7115604-3913-4C88-A2EC-D6F1CFBF37C6}" xr6:coauthVersionLast="47" xr6:coauthVersionMax="47" xr10:uidLastSave="{00000000-0000-0000-0000-000000000000}"/>
  <bookViews>
    <workbookView xWindow="-108" yWindow="-108" windowWidth="23256" windowHeight="12456" xr2:uid="{C8635957-67A6-424D-B663-DB84A0A83F7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D16" i="1"/>
  <c r="A21" i="1"/>
  <c r="A22" i="1" s="1"/>
  <c r="C22" i="1" l="1"/>
  <c r="C21" i="1"/>
  <c r="B22" i="1"/>
  <c r="B21" i="1"/>
  <c r="B20" i="1"/>
  <c r="C20" i="1"/>
  <c r="A23" i="1"/>
  <c r="C23" i="1" s="1"/>
  <c r="D21" i="1" l="1"/>
  <c r="E21" i="1" s="1"/>
  <c r="F21" i="1" s="1"/>
  <c r="D22" i="1"/>
  <c r="E22" i="1" s="1"/>
  <c r="F22" i="1" s="1"/>
  <c r="B23" i="1"/>
  <c r="D23" i="1" s="1"/>
  <c r="E23" i="1" s="1"/>
  <c r="F23" i="1" s="1"/>
  <c r="D20" i="1"/>
  <c r="E20" i="1" s="1"/>
  <c r="A24" i="1"/>
  <c r="G21" i="1" l="1"/>
  <c r="G22" i="1"/>
  <c r="G23" i="1"/>
  <c r="C24" i="1"/>
  <c r="B24" i="1"/>
  <c r="F20" i="1"/>
  <c r="G20" i="1"/>
  <c r="A25" i="1"/>
  <c r="B25" i="1" l="1"/>
  <c r="C25" i="1"/>
  <c r="D24" i="1"/>
  <c r="E24" i="1" s="1"/>
  <c r="A26" i="1"/>
  <c r="F24" i="1" l="1"/>
  <c r="G24" i="1"/>
  <c r="C26" i="1"/>
  <c r="B26" i="1"/>
  <c r="D25" i="1"/>
  <c r="E25" i="1" s="1"/>
  <c r="A27" i="1"/>
  <c r="C27" i="1" l="1"/>
  <c r="B27" i="1"/>
  <c r="G25" i="1"/>
  <c r="F25" i="1"/>
  <c r="D26" i="1"/>
  <c r="E26" i="1" s="1"/>
  <c r="A28" i="1"/>
  <c r="D27" i="1" l="1"/>
  <c r="E27" i="1" s="1"/>
  <c r="G27" i="1" s="1"/>
  <c r="C28" i="1"/>
  <c r="B28" i="1"/>
  <c r="D28" i="1" s="1"/>
  <c r="E28" i="1" s="1"/>
  <c r="F26" i="1"/>
  <c r="G26" i="1"/>
  <c r="A29" i="1"/>
  <c r="F27" i="1" l="1"/>
  <c r="B29" i="1"/>
  <c r="C29" i="1"/>
  <c r="G28" i="1"/>
  <c r="F28" i="1"/>
  <c r="A30" i="1"/>
  <c r="B30" i="1" l="1"/>
  <c r="C30" i="1"/>
  <c r="D29" i="1"/>
  <c r="E29" i="1" s="1"/>
  <c r="A31" i="1"/>
  <c r="D30" i="1" l="1"/>
  <c r="E30" i="1" s="1"/>
  <c r="G30" i="1" s="1"/>
  <c r="C31" i="1"/>
  <c r="B31" i="1"/>
  <c r="F29" i="1"/>
  <c r="G29" i="1"/>
  <c r="A32" i="1"/>
  <c r="D31" i="1" l="1"/>
  <c r="E31" i="1" s="1"/>
  <c r="F31" i="1" s="1"/>
  <c r="F30" i="1"/>
  <c r="C32" i="1"/>
  <c r="B32" i="1"/>
  <c r="A33" i="1"/>
  <c r="G31" i="1" l="1"/>
  <c r="B33" i="1"/>
  <c r="C33" i="1"/>
  <c r="D32" i="1"/>
  <c r="E32" i="1" s="1"/>
  <c r="A34" i="1"/>
  <c r="F32" i="1" l="1"/>
  <c r="G32" i="1"/>
  <c r="D33" i="1"/>
  <c r="E33" i="1" s="1"/>
  <c r="B34" i="1"/>
  <c r="C34" i="1"/>
  <c r="A35" i="1"/>
  <c r="D34" i="1" l="1"/>
  <c r="E34" i="1" s="1"/>
  <c r="C35" i="1"/>
  <c r="B35" i="1"/>
  <c r="F33" i="1"/>
  <c r="G33" i="1"/>
  <c r="A36" i="1"/>
  <c r="D35" i="1" l="1"/>
  <c r="E35" i="1" s="1"/>
  <c r="G35" i="1" s="1"/>
  <c r="G34" i="1"/>
  <c r="F34" i="1"/>
  <c r="C36" i="1"/>
  <c r="B36" i="1"/>
  <c r="A37" i="1"/>
  <c r="F35" i="1" l="1"/>
  <c r="D36" i="1"/>
  <c r="E36" i="1" s="1"/>
  <c r="C37" i="1"/>
  <c r="B37" i="1"/>
  <c r="A38" i="1"/>
  <c r="D37" i="1" l="1"/>
  <c r="E37" i="1" s="1"/>
  <c r="F37" i="1" s="1"/>
  <c r="C38" i="1"/>
  <c r="B38" i="1"/>
  <c r="G36" i="1"/>
  <c r="F36" i="1"/>
  <c r="A39" i="1"/>
  <c r="D38" i="1" l="1"/>
  <c r="E38" i="1" s="1"/>
  <c r="F38" i="1" s="1"/>
  <c r="G37" i="1"/>
  <c r="B39" i="1"/>
  <c r="C39" i="1"/>
  <c r="A40" i="1"/>
  <c r="G38" i="1" l="1"/>
  <c r="B40" i="1"/>
  <c r="C40" i="1"/>
  <c r="D39" i="1"/>
  <c r="E39" i="1" s="1"/>
  <c r="A41" i="1"/>
  <c r="C41" i="1" l="1"/>
  <c r="B41" i="1"/>
  <c r="F39" i="1"/>
  <c r="G39" i="1"/>
  <c r="D40" i="1"/>
  <c r="E40" i="1" s="1"/>
  <c r="A42" i="1"/>
  <c r="D41" i="1" l="1"/>
  <c r="E41" i="1" s="1"/>
  <c r="F41" i="1" s="1"/>
  <c r="B42" i="1"/>
  <c r="C42" i="1"/>
  <c r="F40" i="1"/>
  <c r="G40" i="1"/>
  <c r="A43" i="1"/>
  <c r="G41" i="1" l="1"/>
  <c r="B43" i="1"/>
  <c r="C43" i="1"/>
  <c r="D42" i="1"/>
  <c r="E42" i="1" s="1"/>
  <c r="A44" i="1"/>
  <c r="D43" i="1" l="1"/>
  <c r="E43" i="1" s="1"/>
  <c r="G43" i="1" s="1"/>
  <c r="C44" i="1"/>
  <c r="B44" i="1"/>
  <c r="F42" i="1"/>
  <c r="G42" i="1"/>
  <c r="A45" i="1"/>
  <c r="F43" i="1" l="1"/>
  <c r="C45" i="1"/>
  <c r="B45" i="1"/>
  <c r="D44" i="1"/>
  <c r="E44" i="1" s="1"/>
  <c r="A46" i="1"/>
  <c r="F44" i="1" l="1"/>
  <c r="G44" i="1"/>
  <c r="D45" i="1"/>
  <c r="E45" i="1" s="1"/>
  <c r="C46" i="1"/>
  <c r="B46" i="1"/>
  <c r="D46" i="1" s="1"/>
  <c r="E46" i="1" s="1"/>
  <c r="A47" i="1"/>
  <c r="F45" i="1" l="1"/>
  <c r="G45" i="1"/>
  <c r="C47" i="1"/>
  <c r="B47" i="1"/>
  <c r="F46" i="1"/>
  <c r="G46" i="1"/>
  <c r="A48" i="1"/>
  <c r="D47" i="1" l="1"/>
  <c r="E47" i="1" s="1"/>
  <c r="F47" i="1" s="1"/>
  <c r="B48" i="1"/>
  <c r="C48" i="1"/>
  <c r="A49" i="1"/>
  <c r="G47" i="1" l="1"/>
  <c r="C49" i="1"/>
  <c r="B49" i="1"/>
  <c r="D48" i="1"/>
  <c r="E48" i="1" s="1"/>
  <c r="A50" i="1"/>
  <c r="C50" i="1" l="1"/>
  <c r="B50" i="1"/>
  <c r="F48" i="1"/>
  <c r="G48" i="1"/>
  <c r="D49" i="1"/>
  <c r="E49" i="1" s="1"/>
  <c r="A51" i="1"/>
  <c r="F49" i="1" l="1"/>
  <c r="G49" i="1"/>
  <c r="C51" i="1"/>
  <c r="B51" i="1"/>
  <c r="D50" i="1"/>
  <c r="E50" i="1" s="1"/>
  <c r="A52" i="1"/>
  <c r="D51" i="1" l="1"/>
  <c r="E51" i="1" s="1"/>
  <c r="F51" i="1" s="1"/>
  <c r="A53" i="1"/>
  <c r="C52" i="1"/>
  <c r="B52" i="1"/>
  <c r="G50" i="1"/>
  <c r="F50" i="1"/>
  <c r="A54" i="1"/>
  <c r="D52" i="1" l="1"/>
  <c r="E52" i="1" s="1"/>
  <c r="G52" i="1" s="1"/>
  <c r="G51" i="1"/>
  <c r="B54" i="1"/>
  <c r="C54" i="1"/>
  <c r="C53" i="1"/>
  <c r="B53" i="1"/>
  <c r="A55" i="1"/>
  <c r="F52" i="1" l="1"/>
  <c r="D53" i="1"/>
  <c r="E53" i="1" s="1"/>
  <c r="F53" i="1" s="1"/>
  <c r="B55" i="1"/>
  <c r="C55" i="1"/>
  <c r="D54" i="1"/>
  <c r="E54" i="1" s="1"/>
  <c r="A56" i="1"/>
  <c r="G53" i="1" l="1"/>
  <c r="D55" i="1"/>
  <c r="E55" i="1" s="1"/>
  <c r="G55" i="1" s="1"/>
  <c r="F54" i="1"/>
  <c r="G54" i="1"/>
  <c r="C56" i="1"/>
  <c r="B56" i="1"/>
  <c r="A57" i="1"/>
  <c r="F55" i="1" l="1"/>
  <c r="D56" i="1"/>
  <c r="E56" i="1" s="1"/>
  <c r="F56" i="1" s="1"/>
  <c r="C57" i="1"/>
  <c r="B57" i="1"/>
  <c r="D57" i="1" s="1"/>
  <c r="E57" i="1" s="1"/>
  <c r="A58" i="1"/>
  <c r="G56" i="1" l="1"/>
  <c r="C58" i="1"/>
  <c r="B58" i="1"/>
  <c r="F57" i="1"/>
  <c r="G57" i="1"/>
  <c r="A59" i="1"/>
  <c r="D58" i="1" l="1"/>
  <c r="E58" i="1" s="1"/>
  <c r="G58" i="1" s="1"/>
  <c r="B59" i="1"/>
  <c r="C59" i="1"/>
  <c r="A60" i="1"/>
  <c r="F58" i="1" l="1"/>
  <c r="C60" i="1"/>
  <c r="B60" i="1"/>
  <c r="D59" i="1"/>
  <c r="E59" i="1" s="1"/>
  <c r="A61" i="1"/>
  <c r="D60" i="1" l="1"/>
  <c r="E60" i="1" s="1"/>
  <c r="G60" i="1" s="1"/>
  <c r="C61" i="1"/>
  <c r="B61" i="1"/>
  <c r="G59" i="1"/>
  <c r="F59" i="1"/>
  <c r="A62" i="1"/>
  <c r="F60" i="1" l="1"/>
  <c r="B62" i="1"/>
  <c r="C62" i="1"/>
  <c r="D61" i="1"/>
  <c r="E61" i="1" s="1"/>
  <c r="A63" i="1"/>
  <c r="D62" i="1" l="1"/>
  <c r="E62" i="1" s="1"/>
  <c r="G62" i="1" s="1"/>
  <c r="C63" i="1"/>
  <c r="B63" i="1"/>
  <c r="F61" i="1"/>
  <c r="G61" i="1"/>
  <c r="A64" i="1"/>
  <c r="D63" i="1" l="1"/>
  <c r="E63" i="1" s="1"/>
  <c r="G63" i="1" s="1"/>
  <c r="F62" i="1"/>
  <c r="C64" i="1"/>
  <c r="B64" i="1"/>
  <c r="D64" i="1" s="1"/>
  <c r="E64" i="1" s="1"/>
  <c r="A65" i="1"/>
  <c r="F63" i="1" l="1"/>
  <c r="C65" i="1"/>
  <c r="B65" i="1"/>
  <c r="G64" i="1"/>
  <c r="F64" i="1"/>
  <c r="A66" i="1"/>
  <c r="D65" i="1" l="1"/>
  <c r="E65" i="1" s="1"/>
  <c r="F65" i="1" s="1"/>
  <c r="C66" i="1"/>
  <c r="B66" i="1"/>
  <c r="A67" i="1"/>
  <c r="G65" i="1" l="1"/>
  <c r="B67" i="1"/>
  <c r="C67" i="1"/>
  <c r="D66" i="1"/>
  <c r="E66" i="1" s="1"/>
  <c r="A68" i="1"/>
  <c r="F66" i="1" l="1"/>
  <c r="G66" i="1"/>
  <c r="B68" i="1"/>
  <c r="C68" i="1"/>
  <c r="D67" i="1"/>
  <c r="E67" i="1" s="1"/>
  <c r="A69" i="1"/>
  <c r="D68" i="1" l="1"/>
  <c r="E68" i="1" s="1"/>
  <c r="F68" i="1" s="1"/>
  <c r="C69" i="1"/>
  <c r="B69" i="1"/>
  <c r="D69" i="1" s="1"/>
  <c r="E69" i="1" s="1"/>
  <c r="G67" i="1"/>
  <c r="F67" i="1"/>
  <c r="A70" i="1"/>
  <c r="G68" i="1" l="1"/>
  <c r="C70" i="1"/>
  <c r="B70" i="1"/>
  <c r="D70" i="1" s="1"/>
  <c r="E70" i="1" s="1"/>
  <c r="G69" i="1"/>
  <c r="F69" i="1"/>
  <c r="A71" i="1"/>
  <c r="B71" i="1" l="1"/>
  <c r="C71" i="1"/>
  <c r="F70" i="1"/>
  <c r="G70" i="1"/>
  <c r="A72" i="1"/>
  <c r="B72" i="1" l="1"/>
  <c r="C72" i="1"/>
  <c r="D71" i="1"/>
  <c r="E71" i="1" s="1"/>
  <c r="A73" i="1"/>
  <c r="D72" i="1" l="1"/>
  <c r="E72" i="1" s="1"/>
  <c r="F72" i="1" s="1"/>
  <c r="C73" i="1"/>
  <c r="B73" i="1"/>
  <c r="D73" i="1" s="1"/>
  <c r="E73" i="1" s="1"/>
  <c r="G71" i="1"/>
  <c r="F71" i="1"/>
  <c r="A74" i="1"/>
  <c r="G72" i="1" l="1"/>
  <c r="B74" i="1"/>
  <c r="C74" i="1"/>
  <c r="G73" i="1"/>
  <c r="F73" i="1"/>
  <c r="A75" i="1"/>
  <c r="C75" i="1" l="1"/>
  <c r="B75" i="1"/>
  <c r="D75" i="1" s="1"/>
  <c r="E75" i="1" s="1"/>
  <c r="D74" i="1"/>
  <c r="E74" i="1" s="1"/>
  <c r="A76" i="1"/>
  <c r="B76" i="1" l="1"/>
  <c r="C76" i="1"/>
  <c r="F75" i="1"/>
  <c r="G75" i="1"/>
  <c r="G74" i="1"/>
  <c r="F74" i="1"/>
  <c r="A77" i="1"/>
  <c r="B77" i="1" l="1"/>
  <c r="C77" i="1"/>
  <c r="D76" i="1"/>
  <c r="E76" i="1" s="1"/>
  <c r="A78" i="1"/>
  <c r="B78" i="1" l="1"/>
  <c r="C78" i="1"/>
  <c r="F76" i="1"/>
  <c r="G76" i="1"/>
  <c r="D77" i="1"/>
  <c r="E77" i="1" s="1"/>
  <c r="A79" i="1"/>
  <c r="C79" i="1" l="1"/>
  <c r="B79" i="1"/>
  <c r="D79" i="1" s="1"/>
  <c r="E79" i="1" s="1"/>
  <c r="F77" i="1"/>
  <c r="G77" i="1"/>
  <c r="D78" i="1"/>
  <c r="E78" i="1" s="1"/>
  <c r="A80" i="1"/>
  <c r="B80" i="1" l="1"/>
  <c r="C80" i="1"/>
  <c r="F78" i="1"/>
  <c r="G78" i="1"/>
  <c r="F79" i="1"/>
  <c r="G79" i="1"/>
  <c r="A81" i="1"/>
  <c r="B81" i="1" l="1"/>
  <c r="C81" i="1"/>
  <c r="D80" i="1"/>
  <c r="E80" i="1" s="1"/>
  <c r="A82" i="1"/>
  <c r="C82" i="1" l="1"/>
  <c r="B82" i="1"/>
  <c r="D82" i="1" s="1"/>
  <c r="E82" i="1" s="1"/>
  <c r="F80" i="1"/>
  <c r="G80" i="1"/>
  <c r="D81" i="1"/>
  <c r="E81" i="1" s="1"/>
  <c r="A83" i="1"/>
  <c r="B83" i="1" l="1"/>
  <c r="C83" i="1"/>
  <c r="F81" i="1"/>
  <c r="G81" i="1"/>
  <c r="G82" i="1"/>
  <c r="F82" i="1"/>
  <c r="D83" i="1" l="1"/>
  <c r="E83" i="1" s="1"/>
  <c r="F83" i="1" l="1"/>
  <c r="G83" i="1"/>
</calcChain>
</file>

<file path=xl/sharedStrings.xml><?xml version="1.0" encoding="utf-8"?>
<sst xmlns="http://schemas.openxmlformats.org/spreadsheetml/2006/main" count="13" uniqueCount="13">
  <si>
    <t>x</t>
  </si>
  <si>
    <t>y</t>
  </si>
  <si>
    <t>z</t>
  </si>
  <si>
    <t>Im f(z)</t>
  </si>
  <si>
    <t>Re f(z)</t>
  </si>
  <si>
    <r>
      <t xml:space="preserve">Param. </t>
    </r>
    <r>
      <rPr>
        <b/>
        <i/>
        <sz val="12"/>
        <color theme="1"/>
        <rFont val="Aptos Narrow"/>
        <family val="2"/>
        <scheme val="minor"/>
      </rPr>
      <t>t</t>
    </r>
  </si>
  <si>
    <r>
      <rPr>
        <b/>
        <i/>
        <sz val="12"/>
        <color theme="1"/>
        <rFont val="Aptos Narrow"/>
        <family val="2"/>
        <scheme val="minor"/>
      </rPr>
      <t>f</t>
    </r>
    <r>
      <rPr>
        <b/>
        <sz val="12"/>
        <color theme="1"/>
        <rFont val="Aptos Narrow"/>
        <family val="2"/>
        <scheme val="minor"/>
      </rPr>
      <t>(</t>
    </r>
    <r>
      <rPr>
        <b/>
        <i/>
        <sz val="12"/>
        <color theme="1"/>
        <rFont val="Aptos Narrow"/>
        <family val="2"/>
        <scheme val="minor"/>
      </rPr>
      <t>z</t>
    </r>
    <r>
      <rPr>
        <b/>
        <sz val="12"/>
        <color theme="1"/>
        <rFont val="Aptos Narrow"/>
        <family val="2"/>
        <scheme val="minor"/>
      </rPr>
      <t>)</t>
    </r>
  </si>
  <si>
    <t>Radius Circle (calculated):</t>
  </si>
  <si>
    <t>Center of circle  x:</t>
  </si>
  <si>
    <t xml:space="preserve">Center of circle y: </t>
  </si>
  <si>
    <t>Center x</t>
  </si>
  <si>
    <t>Center y</t>
  </si>
  <si>
    <t>Just for grahing center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</si>
</sst>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1" xfId="0" applyNumberFormat="1" applyBorder="1"/>
    <xf numFmtId="165" fontId="0" fillId="0" borderId="1" xfId="0" applyNumberFormat="1" applyBorder="1"/>
    <xf numFmtId="164" fontId="0" fillId="0" borderId="0" xfId="0" applyNumberFormat="1"/>
    <xf numFmtId="0" fontId="1" fillId="0" borderId="0" xfId="0" applyFont="1" applyAlignment="1">
      <alignment horizontal="right"/>
    </xf>
    <xf numFmtId="0" fontId="0" fillId="0" borderId="9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1" xfId="0" applyBorder="1"/>
    <xf numFmtId="0" fontId="0" fillId="0" borderId="7" xfId="0" applyBorder="1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/>
    <xf numFmtId="2" fontId="0" fillId="2" borderId="1" xfId="0" applyNumberFormat="1" applyFill="1" applyBorder="1"/>
    <xf numFmtId="0" fontId="1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64" fontId="0" fillId="2" borderId="1" xfId="0" applyNumberFormat="1" applyFill="1" applyBorder="1"/>
    <xf numFmtId="165" fontId="0" fillId="2" borderId="1" xfId="0" applyNumberFormat="1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4" xfId="0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0" fillId="3" borderId="3" xfId="0" applyFill="1" applyBorder="1"/>
    <xf numFmtId="0" fontId="3" fillId="0" borderId="10" xfId="0" applyFon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48913602294561E-2"/>
          <c:y val="3.582837862035114E-2"/>
          <c:w val="0.85175638064914683"/>
          <c:h val="0.91244828872344652"/>
        </c:manualLayout>
      </c:layout>
      <c:scatterChart>
        <c:scatterStyle val="smoothMarker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'Ark1'!$F$20:$F$82</c:f>
              <c:numCache>
                <c:formatCode>0.000</c:formatCode>
                <c:ptCount val="63"/>
                <c:pt idx="0">
                  <c:v>2.0653909419240999</c:v>
                </c:pt>
                <c:pt idx="1">
                  <c:v>2.0450196984403402</c:v>
                </c:pt>
                <c:pt idx="2">
                  <c:v>2.00862075647421</c:v>
                </c:pt>
                <c:pt idx="3">
                  <c:v>1.95660016657262</c:v>
                </c:pt>
                <c:pt idx="4">
                  <c:v>1.88944766219178</c:v>
                </c:pt>
                <c:pt idx="5">
                  <c:v>1.80773589492968</c:v>
                </c:pt>
                <c:pt idx="6">
                  <c:v>1.7121189525725899</c:v>
                </c:pt>
                <c:pt idx="7">
                  <c:v>1.6033301325074101</c:v>
                </c:pt>
                <c:pt idx="8">
                  <c:v>1.4821789989011001</c:v>
                </c:pt>
                <c:pt idx="9">
                  <c:v>1.34954780072937</c:v>
                </c:pt>
                <c:pt idx="10">
                  <c:v>1.20638737102853</c:v>
                </c:pt>
                <c:pt idx="11">
                  <c:v>1.0537126670268</c:v>
                </c:pt>
                <c:pt idx="12">
                  <c:v>0.89259814696714901</c:v>
                </c:pt>
                <c:pt idx="13">
                  <c:v>0.724173212728497</c:v>
                </c:pt>
                <c:pt idx="14">
                  <c:v>0.54961797726370298</c:v>
                </c:pt>
                <c:pt idx="15">
                  <c:v>0.37015964083842501</c:v>
                </c:pt>
                <c:pt idx="16">
                  <c:v>0.18706977711789299</c:v>
                </c:pt>
                <c:pt idx="17">
                  <c:v>1.66283449908007E-3</c:v>
                </c:pt>
                <c:pt idx="18">
                  <c:v>-0.18470385750107299</c:v>
                </c:pt>
                <c:pt idx="19">
                  <c:v>-0.37062833275354401</c:v>
                </c:pt>
                <c:pt idx="20">
                  <c:v>-0.55466032957379996</c:v>
                </c:pt>
                <c:pt idx="21">
                  <c:v>-0.73529572505503205</c:v>
                </c:pt>
                <c:pt idx="22">
                  <c:v>-0.91096929231871204</c:v>
                </c:pt>
                <c:pt idx="23">
                  <c:v>-1.08004634640569</c:v>
                </c:pt>
                <c:pt idx="24">
                  <c:v>-1.2408143013737201</c:v>
                </c:pt>
                <c:pt idx="25">
                  <c:v>-1.3914757444271499</c:v>
                </c:pt>
                <c:pt idx="26">
                  <c:v>-1.53014532363277</c:v>
                </c:pt>
                <c:pt idx="27">
                  <c:v>-1.6548534833049999</c:v>
                </c:pt>
                <c:pt idx="28">
                  <c:v>-1.7635607438565</c:v>
                </c:pt>
                <c:pt idx="29">
                  <c:v>-1.8541866131251299</c:v>
                </c:pt>
                <c:pt idx="30">
                  <c:v>-1.92465706075057</c:v>
                </c:pt>
                <c:pt idx="31">
                  <c:v>-1.97297347012654</c:v>
                </c:pt>
                <c:pt idx="32">
                  <c:v>-1.9973038261088201</c:v>
                </c:pt>
                <c:pt idx="33">
                  <c:v>-1.99609349602931</c:v>
                </c:pt>
                <c:pt idx="34">
                  <c:v>-1.96818854922413</c:v>
                </c:pt>
                <c:pt idx="35">
                  <c:v>-1.9129598373726699</c:v>
                </c:pt>
                <c:pt idx="36">
                  <c:v>-1.8304121918527001</c:v>
                </c:pt>
                <c:pt idx="37">
                  <c:v>-1.7212614900974801</c:v>
                </c:pt>
                <c:pt idx="38">
                  <c:v>-1.58696417676645</c:v>
                </c:pt>
                <c:pt idx="39">
                  <c:v>-1.4296894759826599</c:v>
                </c:pt>
                <c:pt idx="40">
                  <c:v>-1.2522331805720099</c:v>
                </c:pt>
                <c:pt idx="41">
                  <c:v>-1.0578815915763999</c:v>
                </c:pt>
                <c:pt idx="42">
                  <c:v>-0.85024239268936197</c:v>
                </c:pt>
                <c:pt idx="43">
                  <c:v>-0.63306382952033602</c:v>
                </c:pt>
                <c:pt idx="44">
                  <c:v>-0.41006353668849399</c:v>
                </c:pt>
                <c:pt idx="45">
                  <c:v>-0.18478418416094999</c:v>
                </c:pt>
                <c:pt idx="46">
                  <c:v>3.9513608923854603E-2</c:v>
                </c:pt>
                <c:pt idx="47">
                  <c:v>0.25991791760167199</c:v>
                </c:pt>
                <c:pt idx="48">
                  <c:v>0.473894668828923</c:v>
                </c:pt>
                <c:pt idx="49">
                  <c:v>0.67928631004194495</c:v>
                </c:pt>
                <c:pt idx="50">
                  <c:v>0.87428876343608597</c:v>
                </c:pt>
                <c:pt idx="51">
                  <c:v>1.05741535777177</c:v>
                </c:pt>
                <c:pt idx="52">
                  <c:v>1.22745514033311</c:v>
                </c:pt>
                <c:pt idx="53">
                  <c:v>1.38343112850392</c:v>
                </c:pt>
                <c:pt idx="54">
                  <c:v>1.5245621631538699</c:v>
                </c:pt>
                <c:pt idx="55">
                  <c:v>1.6502303787001</c:v>
                </c:pt>
                <c:pt idx="56">
                  <c:v>1.7599550397569499</c:v>
                </c:pt>
                <c:pt idx="57">
                  <c:v>1.8533726247861599</c:v>
                </c:pt>
                <c:pt idx="58">
                  <c:v>1.9302225097991901</c:v>
                </c:pt>
                <c:pt idx="59">
                  <c:v>1.9903373407922</c:v>
                </c:pt>
                <c:pt idx="60">
                  <c:v>2.03363710258696</c:v>
                </c:pt>
                <c:pt idx="61">
                  <c:v>2.0601259266886802</c:v>
                </c:pt>
                <c:pt idx="62">
                  <c:v>2.06989078056642</c:v>
                </c:pt>
              </c:numCache>
            </c:numRef>
          </c:xVal>
          <c:yVal>
            <c:numRef>
              <c:f>'Ark1'!$G$20:$G$82</c:f>
              <c:numCache>
                <c:formatCode>0.000</c:formatCode>
                <c:ptCount val="63"/>
                <c:pt idx="0">
                  <c:v>5.0259853122187198E-2</c:v>
                </c:pt>
                <c:pt idx="1">
                  <c:v>0.100640835063229</c:v>
                </c:pt>
                <c:pt idx="2">
                  <c:v>0.15200975346849699</c:v>
                </c:pt>
                <c:pt idx="3">
                  <c:v>0.203358172714971</c:v>
                </c:pt>
                <c:pt idx="4">
                  <c:v>0.253688240062868</c:v>
                </c:pt>
                <c:pt idx="5">
                  <c:v>0.30203033143767299</c:v>
                </c:pt>
                <c:pt idx="6">
                  <c:v>0.34745965891873698</c:v>
                </c:pt>
                <c:pt idx="7">
                  <c:v>0.38911186767238398</c:v>
                </c:pt>
                <c:pt idx="8">
                  <c:v>0.42619763907136998</c:v>
                </c:pt>
                <c:pt idx="9">
                  <c:v>0.4580163031258</c:v>
                </c:pt>
                <c:pt idx="10">
                  <c:v>0.48396844750349199</c:v>
                </c:pt>
                <c:pt idx="11">
                  <c:v>0.50356749191089101</c:v>
                </c:pt>
                <c:pt idx="12">
                  <c:v>0.51645017431453299</c:v>
                </c:pt>
                <c:pt idx="13">
                  <c:v>0.522385867668543</c:v>
                </c:pt>
                <c:pt idx="14">
                  <c:v>0.52128461018495897</c:v>
                </c:pt>
                <c:pt idx="15">
                  <c:v>0.51320368597780497</c:v>
                </c:pt>
                <c:pt idx="16">
                  <c:v>0.498352533042488</c:v>
                </c:pt>
                <c:pt idx="17">
                  <c:v>0.477095678881441</c:v>
                </c:pt>
                <c:pt idx="18">
                  <c:v>0.44995330803545902</c:v>
                </c:pt>
                <c:pt idx="19">
                  <c:v>0.41759894912071799</c:v>
                </c:pt>
                <c:pt idx="20">
                  <c:v>0.38085363335838601</c:v>
                </c:pt>
                <c:pt idx="21">
                  <c:v>0.34067572870936202</c:v>
                </c:pt>
                <c:pt idx="22">
                  <c:v>0.29814550834023401</c:v>
                </c:pt>
                <c:pt idx="23">
                  <c:v>0.25444339587568998</c:v>
                </c:pt>
                <c:pt idx="24">
                  <c:v>0.210820785458636</c:v>
                </c:pt>
                <c:pt idx="25">
                  <c:v>0.16856242435348701</c:v>
                </c:pt>
                <c:pt idx="26">
                  <c:v>0.12893965219901099</c:v>
                </c:pt>
                <c:pt idx="27">
                  <c:v>9.3154410943002905E-2</c:v>
                </c:pt>
                <c:pt idx="28">
                  <c:v>6.2274967262647002E-2</c:v>
                </c:pt>
                <c:pt idx="29">
                  <c:v>3.7165783541338003E-2</c:v>
                </c:pt>
                <c:pt idx="30">
                  <c:v>1.8415906130209998E-2</c:v>
                </c:pt>
                <c:pt idx="31">
                  <c:v>6.2724323177219803E-3</c:v>
                </c:pt>
                <c:pt idx="32">
                  <c:v>5.8768511303689702E-4</c:v>
                </c:pt>
                <c:pt idx="33">
                  <c:v>7.9006278769189902E-4</c:v>
                </c:pt>
                <c:pt idx="34">
                  <c:v>5.8883907280370103E-3</c:v>
                </c:pt>
                <c:pt idx="35">
                  <c:v>1.4517299168195E-2</c:v>
                </c:pt>
                <c:pt idx="36">
                  <c:v>2.5026368011056999E-2</c:v>
                </c:pt>
                <c:pt idx="37">
                  <c:v>3.5608905503708002E-2</c:v>
                </c:pt>
                <c:pt idx="38">
                  <c:v>4.4458510538404002E-2</c:v>
                </c:pt>
                <c:pt idx="39">
                  <c:v>4.9934942023971002E-2</c:v>
                </c:pt>
                <c:pt idx="40">
                  <c:v>5.0717326041827999E-2</c:v>
                </c:pt>
                <c:pt idx="41">
                  <c:v>4.5923733629631001E-2</c:v>
                </c:pt>
                <c:pt idx="42">
                  <c:v>3.5181700244152E-2</c:v>
                </c:pt>
                <c:pt idx="43">
                  <c:v>1.8642931047418002E-2</c:v>
                </c:pt>
                <c:pt idx="44">
                  <c:v>-3.0550961439069798E-3</c:v>
                </c:pt>
                <c:pt idx="45">
                  <c:v>-2.8870046983330101E-2</c:v>
                </c:pt>
                <c:pt idx="46">
                  <c:v>-5.7462920285136901E-2</c:v>
                </c:pt>
                <c:pt idx="47">
                  <c:v>-8.7317248023335001E-2</c:v>
                </c:pt>
                <c:pt idx="48">
                  <c:v>-0.116855048496252</c:v>
                </c:pt>
                <c:pt idx="49">
                  <c:v>-0.14453909404677301</c:v>
                </c:pt>
                <c:pt idx="50">
                  <c:v>-0.168955408321418</c:v>
                </c:pt>
                <c:pt idx="51">
                  <c:v>-0.18887382186497401</c:v>
                </c:pt>
                <c:pt idx="52">
                  <c:v>-0.20328735627422001</c:v>
                </c:pt>
                <c:pt idx="53">
                  <c:v>-0.211433042475896</c:v>
                </c:pt>
                <c:pt idx="54">
                  <c:v>-0.212797639567776</c:v>
                </c:pt>
                <c:pt idx="55">
                  <c:v>-0.20711186136791099</c:v>
                </c:pt>
                <c:pt idx="56">
                  <c:v>-0.19433640846327899</c:v>
                </c:pt>
                <c:pt idx="57">
                  <c:v>-0.17464257017542301</c:v>
                </c:pt>
                <c:pt idx="58">
                  <c:v>-0.14838956418118801</c:v>
                </c:pt>
                <c:pt idx="59">
                  <c:v>-0.116100219623384</c:v>
                </c:pt>
                <c:pt idx="60">
                  <c:v>-7.8436131451165E-2</c:v>
                </c:pt>
                <c:pt idx="61">
                  <c:v>-3.6173035240485901E-2</c:v>
                </c:pt>
                <c:pt idx="62">
                  <c:v>9.8231309369920007E-3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5AC-424C-B73A-E5613A8A1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8682767"/>
        <c:axId val="1238683247"/>
      </c:scatterChart>
      <c:valAx>
        <c:axId val="1238682767"/>
        <c:scaling>
          <c:orientation val="minMax"/>
          <c:max val="3"/>
          <c:min val="-3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19050" cap="flat" cmpd="sng" algn="ctr">
            <a:solidFill>
              <a:srgbClr val="00B05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38683247"/>
        <c:crosses val="autoZero"/>
        <c:crossBetween val="midCat"/>
        <c:majorUnit val="1"/>
      </c:valAx>
      <c:valAx>
        <c:axId val="1238683247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19050" cap="flat" cmpd="sng" algn="ctr">
            <a:solidFill>
              <a:srgbClr val="00B05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38682767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946712253073631E-2"/>
          <c:y val="6.2893081761006289E-2"/>
          <c:w val="0.8951024542984759"/>
          <c:h val="0.87421383647798745"/>
        </c:manualLayout>
      </c:layout>
      <c:scatterChart>
        <c:scatterStyle val="lineMarker"/>
        <c:varyColors val="0"/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4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AD5-4A7A-813E-A5AFCE0F238C}"/>
              </c:ext>
            </c:extLst>
          </c:dPt>
          <c:xVal>
            <c:numRef>
              <c:f>'Ark1'!$I$20</c:f>
              <c:numCache>
                <c:formatCode>General</c:formatCode>
                <c:ptCount val="1"/>
                <c:pt idx="0">
                  <c:v>0.15</c:v>
                </c:pt>
              </c:numCache>
            </c:numRef>
          </c:xVal>
          <c:yVal>
            <c:numRef>
              <c:f>'Ark1'!$J$20</c:f>
              <c:numCache>
                <c:formatCode>General</c:formatCode>
                <c:ptCount val="1"/>
                <c:pt idx="0">
                  <c:v>0.12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EFD-4ECD-9BB6-45B66CC8B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8855840"/>
        <c:axId val="288854880"/>
      </c:scatterChar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'Ark1'!$B$20:$B$83</c:f>
              <c:numCache>
                <c:formatCode>0.000</c:formatCode>
                <c:ptCount val="64"/>
                <c:pt idx="0">
                  <c:v>1.3062439189029276</c:v>
                </c:pt>
                <c:pt idx="1">
                  <c:v>1.3004675153858007</c:v>
                </c:pt>
                <c:pt idx="2">
                  <c:v>1.2831960207489383</c:v>
                </c:pt>
                <c:pt idx="3">
                  <c:v>1.2546020060575547</c:v>
                </c:pt>
                <c:pt idx="4">
                  <c:v>1.2149711732545216</c:v>
                </c:pt>
                <c:pt idx="5">
                  <c:v>1.1646995005209955</c:v>
                </c:pt>
                <c:pt idx="6">
                  <c:v>1.104289285793324</c:v>
                </c:pt>
                <c:pt idx="7">
                  <c:v>1.0343441279681038</c:v>
                </c:pt>
                <c:pt idx="8">
                  <c:v>0.95556289594152966</c:v>
                </c:pt>
                <c:pt idx="9">
                  <c:v>0.86873274574239767</c:v>
                </c:pt>
                <c:pt idx="10">
                  <c:v>0.77472125552926618</c:v>
                </c:pt>
                <c:pt idx="11">
                  <c:v>0.67446775703627793</c:v>
                </c:pt>
                <c:pt idx="12">
                  <c:v>0.56897395008097396</c:v>
                </c:pt>
                <c:pt idx="13">
                  <c:v>0.45929389391083553</c:v>
                </c:pt>
                <c:pt idx="14">
                  <c:v>0.34652347539170836</c:v>
                </c:pt>
                <c:pt idx="15">
                  <c:v>0.23178945926849126</c:v>
                </c:pt>
                <c:pt idx="16">
                  <c:v>0.11623822990426413</c:v>
                </c:pt>
                <c:pt idx="17">
                  <c:v>1.024336986676172E-3</c:v>
                </c:pt>
                <c:pt idx="18">
                  <c:v>-0.1127010403508896</c:v>
                </c:pt>
                <c:pt idx="19">
                  <c:v>-0.22380159573068789</c:v>
                </c:pt>
                <c:pt idx="20">
                  <c:v>-0.33116724912832451</c:v>
                </c:pt>
                <c:pt idx="21">
                  <c:v>-0.43372523842541699</c:v>
                </c:pt>
                <c:pt idx="22">
                  <c:v>-0.5304508380940729</c:v>
                </c:pt>
                <c:pt idx="23">
                  <c:v>-0.62037759791563496</c:v>
                </c:pt>
                <c:pt idx="24">
                  <c:v>-0.70260699943180094</c:v>
                </c:pt>
                <c:pt idx="25">
                  <c:v>-0.77631743364404771</c:v>
                </c:pt>
                <c:pt idx="26">
                  <c:v>-0.84077241025915639</c:v>
                </c:pt>
                <c:pt idx="27">
                  <c:v>-0.89532791645677146</c:v>
                </c:pt>
                <c:pt idx="28">
                  <c:v>-0.93943885165261898</c:v>
                </c:pt>
                <c:pt idx="29">
                  <c:v>-0.97266447396335887</c:v>
                </c:pt>
                <c:pt idx="30">
                  <c:v>-0.99467280395379254</c:v>
                </c:pt>
                <c:pt idx="31">
                  <c:v>-1.0052439416656422</c:v>
                </c:pt>
                <c:pt idx="32">
                  <c:v>-1.0042722637852448</c:v>
                </c:pt>
                <c:pt idx="33">
                  <c:v>-0.99176747899678686</c:v>
                </c:pt>
                <c:pt idx="34">
                  <c:v>-0.96785453097634278</c:v>
                </c:pt>
                <c:pt idx="35">
                  <c:v>-0.93277234999596292</c:v>
                </c:pt>
                <c:pt idx="36">
                  <c:v>-0.88687146561137642</c:v>
                </c:pt>
                <c:pt idx="37">
                  <c:v>-0.83061050428653838</c:v>
                </c:pt>
                <c:pt idx="38">
                  <c:v>-0.76455160694960567</c:v>
                </c:pt>
                <c:pt idx="39">
                  <c:v>-0.68935481226660056</c:v>
                </c:pt>
                <c:pt idx="40">
                  <c:v>-0.60577146175324059</c:v>
                </c:pt>
                <c:pt idx="41">
                  <c:v>-0.51463669261887246</c:v>
                </c:pt>
                <c:pt idx="42">
                  <c:v>-0.41686109335153743</c:v>
                </c:pt>
                <c:pt idx="43">
                  <c:v>-0.31342160541879871</c:v>
                </c:pt>
                <c:pt idx="44">
                  <c:v>-0.20535176199153152</c:v>
                </c:pt>
                <c:pt idx="45">
                  <c:v>-9.3731361222120252E-2</c:v>
                </c:pt>
                <c:pt idx="46">
                  <c:v>2.0324322741746004E-2</c:v>
                </c:pt>
                <c:pt idx="47">
                  <c:v>0.13567568320769688</c:v>
                </c:pt>
                <c:pt idx="48">
                  <c:v>0.25117016751204685</c:v>
                </c:pt>
                <c:pt idx="49">
                  <c:v>0.36565379294502753</c:v>
                </c:pt>
                <c:pt idx="50">
                  <c:v>0.47798267696456787</c:v>
                </c:pt>
                <c:pt idx="51">
                  <c:v>0.58703446649253688</c:v>
                </c:pt>
                <c:pt idx="52">
                  <c:v>0.69171955209570013</c:v>
                </c:pt>
                <c:pt idx="53">
                  <c:v>0.79099195500299935</c:v>
                </c:pt>
                <c:pt idx="54">
                  <c:v>0.88385977817967842</c:v>
                </c:pt>
                <c:pt idx="55">
                  <c:v>0.96939511703457681</c:v>
                </c:pt>
                <c:pt idx="56">
                  <c:v>1.0467433307360801</c:v>
                </c:pt>
                <c:pt idx="57">
                  <c:v>1.1151315815008036</c:v>
                </c:pt>
                <c:pt idx="58">
                  <c:v>1.1738765565332554</c:v>
                </c:pt>
                <c:pt idx="59">
                  <c:v>1.2223912954614193</c:v>
                </c:pt>
                <c:pt idx="60">
                  <c:v>1.2601910550507649</c:v>
                </c:pt>
                <c:pt idx="61">
                  <c:v>1.2868981525984149</c:v>
                </c:pt>
                <c:pt idx="62">
                  <c:v>1.3022457396138658</c:v>
                </c:pt>
                <c:pt idx="63">
                  <c:v>1.3060804680808973</c:v>
                </c:pt>
              </c:numCache>
            </c:numRef>
          </c:xVal>
          <c:yVal>
            <c:numRef>
              <c:f>'Ark1'!$C$20:$C$83</c:f>
              <c:numCache>
                <c:formatCode>0.000</c:formatCode>
                <c:ptCount val="64"/>
                <c:pt idx="0">
                  <c:v>0.12</c:v>
                </c:pt>
                <c:pt idx="1">
                  <c:v>0.23543178090119737</c:v>
                </c:pt>
                <c:pt idx="2">
                  <c:v>0.34971020560430366</c:v>
                </c:pt>
                <c:pt idx="3">
                  <c:v>0.46169344186511035</c:v>
                </c:pt>
                <c:pt idx="4">
                  <c:v>0.57026259020363579</c:v>
                </c:pt>
                <c:pt idx="5">
                  <c:v>0.67433286357787048</c:v>
                </c:pt>
                <c:pt idx="6">
                  <c:v>0.77286442621731777</c:v>
                </c:pt>
                <c:pt idx="7">
                  <c:v>0.86487278331828843</c:v>
                </c:pt>
                <c:pt idx="8">
                  <c:v>0.94943861779054894</c:v>
                </c:pt>
                <c:pt idx="9">
                  <c:v>1.0257169757698006</c:v>
                </c:pt>
                <c:pt idx="10">
                  <c:v>1.092945709117388</c:v>
                </c:pt>
                <c:pt idx="11">
                  <c:v>1.1504530905525665</c:v>
                </c:pt>
                <c:pt idx="12">
                  <c:v>1.1976645253294484</c:v>
                </c:pt>
                <c:pt idx="13">
                  <c:v>1.2341082923977691</c:v>
                </c:pt>
                <c:pt idx="14">
                  <c:v>1.259420257683689</c:v>
                </c:pt>
                <c:pt idx="15">
                  <c:v>1.2733475123970952</c:v>
                </c:pt>
                <c:pt idx="16">
                  <c:v>1.2757509000126293</c:v>
                </c:pt>
                <c:pt idx="17">
                  <c:v>1.2666064066756912</c:v>
                </c:pt>
                <c:pt idx="18">
                  <c:v>1.2460054011409358</c:v>
                </c:pt>
                <c:pt idx="19">
                  <c:v>1.21415372184588</c:v>
                </c:pt>
                <c:pt idx="20">
                  <c:v>1.1713696202412742</c:v>
                </c:pt>
                <c:pt idx="21">
                  <c:v>1.1180805809278076</c:v>
                </c:pt>
                <c:pt idx="22">
                  <c:v>1.0548190503712864</c:v>
                </c:pt>
                <c:pt idx="23">
                  <c:v>0.98221711687354951</c:v>
                </c:pt>
                <c:pt idx="24">
                  <c:v>0.90100019495509776</c:v>
                </c:pt>
                <c:pt idx="25">
                  <c:v>0.81197977725299542</c:v>
                </c:pt>
                <c:pt idx="26">
                  <c:v>0.7160453263546841</c:v>
                </c:pt>
                <c:pt idx="27">
                  <c:v>0.6141553875818262</c:v>
                </c:pt>
                <c:pt idx="28">
                  <c:v>0.50732801152230467</c:v>
                </c:pt>
                <c:pt idx="29">
                  <c:v>0.39663058200527024</c:v>
                </c:pt>
                <c:pt idx="30">
                  <c:v>0.28316915115475205</c:v>
                </c:pt>
                <c:pt idx="31">
                  <c:v>0.16807738808244599</c:v>
                </c:pt>
                <c:pt idx="32">
                  <c:v>5.2505251640691683E-2</c:v>
                </c:pt>
                <c:pt idx="33">
                  <c:v>-6.2392499586253952E-2</c:v>
                </c:pt>
                <c:pt idx="34">
                  <c:v>-0.17546784524827819</c:v>
                </c:pt>
                <c:pt idx="35">
                  <c:v>-0.28559097386926596</c:v>
                </c:pt>
                <c:pt idx="36">
                  <c:v>-0.39166157154990289</c:v>
                </c:pt>
                <c:pt idx="37">
                  <c:v>-0.49261981594044191</c:v>
                </c:pt>
                <c:pt idx="38">
                  <c:v>-0.58745696563529148</c:v>
                </c:pt>
                <c:pt idx="39">
                  <c:v>-0.67522543918369438</c:v>
                </c:pt>
                <c:pt idx="40">
                  <c:v>-0.75504828301035487</c:v>
                </c:pt>
                <c:pt idx="41">
                  <c:v>-0.82612793364568116</c:v>
                </c:pt>
                <c:pt idx="42">
                  <c:v>-0.88775418671633399</c:v>
                </c:pt>
                <c:pt idx="43">
                  <c:v>-0.93931129307256189</c:v>
                </c:pt>
                <c:pt idx="44">
                  <c:v>-0.98028411115016734</c:v>
                </c:pt>
                <c:pt idx="45">
                  <c:v>-1.0102632540947316</c:v>
                </c:pt>
                <c:pt idx="46">
                  <c:v>-1.0289491802197404</c:v>
                </c:pt>
                <c:pt idx="47">
                  <c:v>-1.0361551859280973</c:v>
                </c:pt>
                <c:pt idx="48">
                  <c:v>-1.0318092711927545</c:v>
                </c:pt>
                <c:pt idx="49">
                  <c:v>-1.0159548589571785</c:v>
                </c:pt>
                <c:pt idx="50">
                  <c:v>-0.98875036126765525</c:v>
                </c:pt>
                <c:pt idx="51">
                  <c:v>-0.95046759647248724</c:v>
                </c:pt>
                <c:pt idx="52">
                  <c:v>-0.90148907330290806</c:v>
                </c:pt>
                <c:pt idx="53">
                  <c:v>-0.84230416897228122</c:v>
                </c:pt>
                <c:pt idx="54">
                  <c:v>-0.77350423948074987</c:v>
                </c:pt>
                <c:pt idx="55">
                  <c:v>-0.69577671098156035</c:v>
                </c:pt>
                <c:pt idx="56">
                  <c:v>-0.6098982112461715</c:v>
                </c:pt>
                <c:pt idx="57">
                  <c:v>-0.51672680985628194</c:v>
                </c:pt>
                <c:pt idx="58">
                  <c:v>-0.41719344465620845</c:v>
                </c:pt>
                <c:pt idx="59">
                  <c:v>-0.31229262012967418</c:v>
                </c:pt>
                <c:pt idx="60">
                  <c:v>-0.20307247063974587</c:v>
                </c:pt>
                <c:pt idx="61">
                  <c:v>-9.0624287816745502E-2</c:v>
                </c:pt>
                <c:pt idx="62">
                  <c:v>2.3928383266986833E-2</c:v>
                </c:pt>
                <c:pt idx="63">
                  <c:v>0.13944097018806115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EFD-4ECD-9BB6-45B66CC8B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8855840"/>
        <c:axId val="288854880"/>
      </c:scatterChart>
      <c:valAx>
        <c:axId val="288855840"/>
        <c:scaling>
          <c:orientation val="minMax"/>
          <c:max val="3"/>
          <c:min val="-3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rgbClr val="00B05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88854880"/>
        <c:crosses val="autoZero"/>
        <c:crossBetween val="midCat"/>
        <c:majorUnit val="1"/>
      </c:valAx>
      <c:valAx>
        <c:axId val="288854880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rgbClr val="00B05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88855840"/>
        <c:crosses val="autoZero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581794</xdr:colOff>
      <xdr:row>11</xdr:row>
      <xdr:rowOff>7620</xdr:rowOff>
    </xdr:to>
    <xdr:grpSp>
      <xdr:nvGrpSpPr>
        <xdr:cNvPr id="3" name="Gruppe 2">
          <a:extLst>
            <a:ext uri="{FF2B5EF4-FFF2-40B4-BE49-F238E27FC236}">
              <a16:creationId xmlns:a16="http://schemas.microsoft.com/office/drawing/2014/main" id="{AA692712-453E-02AF-9AED-D1B0C2AB1CCF}"/>
            </a:ext>
          </a:extLst>
        </xdr:cNvPr>
        <xdr:cNvGrpSpPr/>
      </xdr:nvGrpSpPr>
      <xdr:grpSpPr>
        <a:xfrm>
          <a:off x="0" y="0"/>
          <a:ext cx="4376554" cy="2186940"/>
          <a:chOff x="0" y="0"/>
          <a:chExt cx="4376554" cy="2186940"/>
        </a:xfrm>
      </xdr:grpSpPr>
      <xdr:graphicFrame macro="">
        <xdr:nvGraphicFramePr>
          <xdr:cNvPr id="2" name="Diagram 1">
            <a:extLst>
              <a:ext uri="{FF2B5EF4-FFF2-40B4-BE49-F238E27FC236}">
                <a16:creationId xmlns:a16="http://schemas.microsoft.com/office/drawing/2014/main" id="{23DD95A8-4B68-6E38-EE42-39052B4BD142}"/>
              </a:ext>
            </a:extLst>
          </xdr:cNvPr>
          <xdr:cNvGraphicFramePr/>
        </xdr:nvGraphicFramePr>
        <xdr:xfrm>
          <a:off x="2118359" y="69287"/>
          <a:ext cx="2258195" cy="211003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5" name="Diagram 4">
            <a:extLst>
              <a:ext uri="{FF2B5EF4-FFF2-40B4-BE49-F238E27FC236}">
                <a16:creationId xmlns:a16="http://schemas.microsoft.com/office/drawing/2014/main" id="{9CF151D4-AC21-0BD2-A151-6647EC5750FD}"/>
              </a:ext>
            </a:extLst>
          </xdr:cNvPr>
          <xdr:cNvGraphicFramePr/>
        </xdr:nvGraphicFramePr>
        <xdr:xfrm>
          <a:off x="0" y="0"/>
          <a:ext cx="2171700" cy="21869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6</xdr:col>
      <xdr:colOff>624840</xdr:colOff>
      <xdr:row>0</xdr:row>
      <xdr:rowOff>114300</xdr:rowOff>
    </xdr:from>
    <xdr:to>
      <xdr:col>13</xdr:col>
      <xdr:colOff>784860</xdr:colOff>
      <xdr:row>10</xdr:row>
      <xdr:rowOff>38100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62030E54-5C44-C994-154A-721088EE15EC}"/>
            </a:ext>
          </a:extLst>
        </xdr:cNvPr>
        <xdr:cNvSpPr txBox="1"/>
      </xdr:nvSpPr>
      <xdr:spPr>
        <a:xfrm>
          <a:off x="4419600" y="114300"/>
          <a:ext cx="4030980" cy="19050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	</a:t>
          </a:r>
          <a:r>
            <a:rPr lang="nb-NO" sz="1100" b="1"/>
            <a:t>Explanation</a:t>
          </a:r>
        </a:p>
        <a:p>
          <a:endParaRPr lang="nb-NO" sz="1100"/>
        </a:p>
        <a:p>
          <a:r>
            <a:rPr lang="nb-NO" sz="1100"/>
            <a:t>Column A:  Polar parameter </a:t>
          </a:r>
          <a:b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B:  x-value of cicle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points. C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enter:  (D 13, D14).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adius:  D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b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(Radius calculated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so that circle passes through 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-1)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C:  y-value of cicle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points. C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enter:  (D 13, D14).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adius:  D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D:  Circle points in the complex plane</a:t>
          </a: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E:   Transformation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F:  Real part of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nb-NO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/>
            <a:t>                  G:</a:t>
          </a:r>
          <a:r>
            <a:rPr lang="nb-NO" sz="1100" baseline="0"/>
            <a:t>  Imaginary part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nb-NO">
            <a:effectLst/>
          </a:endParaRPr>
        </a:p>
        <a:p>
          <a:r>
            <a:rPr lang="nb-NO" sz="1100" baseline="0"/>
            <a:t> </a:t>
          </a:r>
          <a:endParaRPr lang="nb-NO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A9872-E52A-41D9-83A3-78B5E817FABF}">
  <dimension ref="A12:J83"/>
  <sheetViews>
    <sheetView tabSelected="1" workbookViewId="0">
      <selection activeCell="D13" sqref="D13"/>
    </sheetView>
  </sheetViews>
  <sheetFormatPr baseColWidth="10" defaultRowHeight="15.6" x14ac:dyDescent="0.3"/>
  <cols>
    <col min="1" max="7" width="8.296875" customWidth="1"/>
    <col min="8" max="8" width="3.796875" customWidth="1"/>
    <col min="11" max="11" width="7.8984375" customWidth="1"/>
    <col min="12" max="13" width="4.19921875" customWidth="1"/>
  </cols>
  <sheetData>
    <row r="12" spans="1:7" ht="16.2" thickBot="1" x14ac:dyDescent="0.35">
      <c r="A12" s="9"/>
      <c r="B12" s="9"/>
      <c r="C12" s="9"/>
      <c r="D12" s="9"/>
      <c r="E12" s="9"/>
      <c r="F12" s="9"/>
      <c r="G12" s="9"/>
    </row>
    <row r="13" spans="1:7" x14ac:dyDescent="0.3">
      <c r="A13" s="18" t="s">
        <v>8</v>
      </c>
      <c r="B13" s="19"/>
      <c r="C13" s="20"/>
      <c r="D13" s="10">
        <v>0.15</v>
      </c>
      <c r="E13" s="9"/>
      <c r="F13" s="9"/>
      <c r="G13" s="9"/>
    </row>
    <row r="14" spans="1:7" ht="16.2" thickBot="1" x14ac:dyDescent="0.35">
      <c r="A14" s="21" t="s">
        <v>9</v>
      </c>
      <c r="B14" s="22"/>
      <c r="C14" s="23"/>
      <c r="D14" s="11">
        <v>0.12</v>
      </c>
      <c r="E14" s="9"/>
      <c r="F14" s="9"/>
      <c r="G14" s="9"/>
    </row>
    <row r="15" spans="1:7" x14ac:dyDescent="0.3">
      <c r="A15" s="9"/>
      <c r="B15" s="9"/>
      <c r="C15" s="9"/>
      <c r="D15" s="9"/>
      <c r="E15" s="9"/>
      <c r="F15" s="9"/>
      <c r="G15" s="9"/>
    </row>
    <row r="16" spans="1:7" x14ac:dyDescent="0.3">
      <c r="A16" s="12" t="s">
        <v>7</v>
      </c>
      <c r="B16" s="12"/>
      <c r="C16" s="12"/>
      <c r="D16" s="13">
        <f>SQRT(D14^2 +(D13-(-1))^2 )</f>
        <v>1.1562439189029277</v>
      </c>
      <c r="E16" s="9"/>
      <c r="F16" s="9"/>
      <c r="G16" s="9"/>
    </row>
    <row r="17" spans="1:10" x14ac:dyDescent="0.3">
      <c r="A17" s="9"/>
      <c r="B17" s="9"/>
      <c r="C17" s="9"/>
      <c r="D17" s="9"/>
      <c r="E17" s="9"/>
      <c r="F17" s="9"/>
      <c r="G17" s="9"/>
    </row>
    <row r="18" spans="1:10" x14ac:dyDescent="0.3">
      <c r="A18" s="9"/>
      <c r="B18" s="9"/>
      <c r="C18" s="9"/>
      <c r="D18" s="9"/>
      <c r="E18" s="9"/>
      <c r="F18" s="9"/>
      <c r="G18" s="9"/>
      <c r="I18" s="24" t="s">
        <v>12</v>
      </c>
      <c r="J18" s="25"/>
    </row>
    <row r="19" spans="1:10" x14ac:dyDescent="0.3">
      <c r="A19" s="14" t="s">
        <v>5</v>
      </c>
      <c r="B19" s="15" t="s">
        <v>0</v>
      </c>
      <c r="C19" s="15" t="s">
        <v>1</v>
      </c>
      <c r="D19" s="15" t="s">
        <v>2</v>
      </c>
      <c r="E19" s="14" t="s">
        <v>6</v>
      </c>
      <c r="F19" s="14" t="s">
        <v>4</v>
      </c>
      <c r="G19" s="14" t="s">
        <v>3</v>
      </c>
      <c r="H19" s="4"/>
      <c r="I19" s="6" t="s">
        <v>10</v>
      </c>
      <c r="J19" s="5" t="s">
        <v>11</v>
      </c>
    </row>
    <row r="20" spans="1:10" x14ac:dyDescent="0.3">
      <c r="A20" s="16">
        <v>0</v>
      </c>
      <c r="B20" s="16">
        <f>$D$13 + $D$16*COS(A20)</f>
        <v>1.3062439189029276</v>
      </c>
      <c r="C20" s="16">
        <f>$D$14 + $D$16*SIN(A20)</f>
        <v>0.12</v>
      </c>
      <c r="D20" s="17" t="str">
        <f>COMPLEX(B20,C20)</f>
        <v>1,30624391890293+0,12i</v>
      </c>
      <c r="E20" s="16" t="str">
        <f>IMSUM(D20, IMDIV(1, D20))</f>
        <v>2,0653909419241+0,0502598531221872i</v>
      </c>
      <c r="F20" s="16">
        <f>IMREAL(E20)</f>
        <v>2.0653909419240999</v>
      </c>
      <c r="G20" s="16">
        <f>IMAGINARY(E20)</f>
        <v>5.0259853122187198E-2</v>
      </c>
      <c r="H20" s="3"/>
      <c r="I20" s="7">
        <f>D13</f>
        <v>0.15</v>
      </c>
      <c r="J20" s="8">
        <f>D14</f>
        <v>0.12</v>
      </c>
    </row>
    <row r="21" spans="1:10" x14ac:dyDescent="0.3">
      <c r="A21" s="16">
        <f>A20+0.1</f>
        <v>0.1</v>
      </c>
      <c r="B21" s="16">
        <f t="shared" ref="B21:B83" si="0">$D$13 + $D$16*COS(A21)</f>
        <v>1.3004675153858007</v>
      </c>
      <c r="C21" s="16">
        <f t="shared" ref="C21:C83" si="1">$D$14 + $D$16*SIN(A21)</f>
        <v>0.23543178090119737</v>
      </c>
      <c r="D21" s="17" t="str">
        <f t="shared" ref="D21:D83" si="2">COMPLEX(B21,C21)</f>
        <v>1,3004675153858+0,235431780901197i</v>
      </c>
      <c r="E21" s="16" t="str">
        <f t="shared" ref="E21:E83" si="3">IMSUM(D21, IMDIV(1, D21))</f>
        <v>2,04501969844034+0,100640835063229i</v>
      </c>
      <c r="F21" s="16">
        <f t="shared" ref="F21:F83" si="4">IMREAL(E21)</f>
        <v>2.0450196984403402</v>
      </c>
      <c r="G21" s="16">
        <f t="shared" ref="G21:G83" si="5">IMAGINARY(E21)</f>
        <v>0.100640835063229</v>
      </c>
      <c r="H21" s="3"/>
    </row>
    <row r="22" spans="1:10" x14ac:dyDescent="0.3">
      <c r="A22" s="16">
        <f t="shared" ref="A22:A51" si="6">A21+0.1</f>
        <v>0.2</v>
      </c>
      <c r="B22" s="16">
        <f t="shared" si="0"/>
        <v>1.2831960207489383</v>
      </c>
      <c r="C22" s="16">
        <f t="shared" si="1"/>
        <v>0.34971020560430366</v>
      </c>
      <c r="D22" s="17" t="str">
        <f t="shared" si="2"/>
        <v>1,28319602074894+0,349710205604304i</v>
      </c>
      <c r="E22" s="16" t="str">
        <f t="shared" si="3"/>
        <v>2,00862075647421+0,152009753468497i</v>
      </c>
      <c r="F22" s="16">
        <f t="shared" si="4"/>
        <v>2.00862075647421</v>
      </c>
      <c r="G22" s="16">
        <f t="shared" si="5"/>
        <v>0.15200975346849699</v>
      </c>
      <c r="H22" s="3"/>
    </row>
    <row r="23" spans="1:10" x14ac:dyDescent="0.3">
      <c r="A23" s="16">
        <f t="shared" si="6"/>
        <v>0.30000000000000004</v>
      </c>
      <c r="B23" s="16">
        <f t="shared" si="0"/>
        <v>1.2546020060575547</v>
      </c>
      <c r="C23" s="16">
        <f t="shared" si="1"/>
        <v>0.46169344186511035</v>
      </c>
      <c r="D23" s="17" t="str">
        <f t="shared" si="2"/>
        <v>1,25460200605755+0,46169344186511i</v>
      </c>
      <c r="E23" s="16" t="str">
        <f t="shared" si="3"/>
        <v>1,95660016657262+0,203358172714971i</v>
      </c>
      <c r="F23" s="16">
        <f t="shared" si="4"/>
        <v>1.95660016657262</v>
      </c>
      <c r="G23" s="16">
        <f t="shared" si="5"/>
        <v>0.203358172714971</v>
      </c>
      <c r="H23" s="3"/>
    </row>
    <row r="24" spans="1:10" x14ac:dyDescent="0.3">
      <c r="A24" s="16">
        <f t="shared" si="6"/>
        <v>0.4</v>
      </c>
      <c r="B24" s="16">
        <f t="shared" si="0"/>
        <v>1.2149711732545216</v>
      </c>
      <c r="C24" s="16">
        <f t="shared" si="1"/>
        <v>0.57026259020363579</v>
      </c>
      <c r="D24" s="17" t="str">
        <f t="shared" si="2"/>
        <v>1,21497117325452+0,570262590203636i</v>
      </c>
      <c r="E24" s="16" t="str">
        <f t="shared" si="3"/>
        <v>1,88944766219178+0,253688240062868i</v>
      </c>
      <c r="F24" s="16">
        <f t="shared" si="4"/>
        <v>1.88944766219178</v>
      </c>
      <c r="G24" s="16">
        <f t="shared" si="5"/>
        <v>0.253688240062868</v>
      </c>
      <c r="H24" s="3"/>
    </row>
    <row r="25" spans="1:10" x14ac:dyDescent="0.3">
      <c r="A25" s="16">
        <f t="shared" si="6"/>
        <v>0.5</v>
      </c>
      <c r="B25" s="16">
        <f t="shared" si="0"/>
        <v>1.1646995005209955</v>
      </c>
      <c r="C25" s="16">
        <f t="shared" si="1"/>
        <v>0.67433286357787048</v>
      </c>
      <c r="D25" s="17" t="str">
        <f t="shared" si="2"/>
        <v>1,164699500521+0,67433286357787i</v>
      </c>
      <c r="E25" s="16" t="str">
        <f t="shared" si="3"/>
        <v>1,80773589492968+0,302030331437673i</v>
      </c>
      <c r="F25" s="16">
        <f t="shared" si="4"/>
        <v>1.80773589492968</v>
      </c>
      <c r="G25" s="16">
        <f t="shared" si="5"/>
        <v>0.30203033143767299</v>
      </c>
      <c r="H25" s="3"/>
    </row>
    <row r="26" spans="1:10" x14ac:dyDescent="0.3">
      <c r="A26" s="16">
        <f t="shared" si="6"/>
        <v>0.6</v>
      </c>
      <c r="B26" s="16">
        <f t="shared" si="0"/>
        <v>1.104289285793324</v>
      </c>
      <c r="C26" s="16">
        <f t="shared" si="1"/>
        <v>0.77286442621731777</v>
      </c>
      <c r="D26" s="17" t="str">
        <f t="shared" si="2"/>
        <v>1,10428928579332+0,772864426217318i</v>
      </c>
      <c r="E26" s="16" t="str">
        <f t="shared" si="3"/>
        <v>1,71211895257259+0,347459658918737i</v>
      </c>
      <c r="F26" s="16">
        <f t="shared" si="4"/>
        <v>1.7121189525725899</v>
      </c>
      <c r="G26" s="16">
        <f t="shared" si="5"/>
        <v>0.34745965891873698</v>
      </c>
      <c r="H26" s="3"/>
    </row>
    <row r="27" spans="1:10" x14ac:dyDescent="0.3">
      <c r="A27" s="16">
        <f t="shared" si="6"/>
        <v>0.7</v>
      </c>
      <c r="B27" s="16">
        <f t="shared" si="0"/>
        <v>1.0343441279681038</v>
      </c>
      <c r="C27" s="16">
        <f t="shared" si="1"/>
        <v>0.86487278331828843</v>
      </c>
      <c r="D27" s="17" t="str">
        <f t="shared" si="2"/>
        <v>1,0343441279681+0,864872783318288i</v>
      </c>
      <c r="E27" s="16" t="str">
        <f t="shared" si="3"/>
        <v>1,60333013250741+0,389111867672384i</v>
      </c>
      <c r="F27" s="16">
        <f t="shared" si="4"/>
        <v>1.6033301325074101</v>
      </c>
      <c r="G27" s="16">
        <f t="shared" si="5"/>
        <v>0.38911186767238398</v>
      </c>
      <c r="H27" s="3"/>
    </row>
    <row r="28" spans="1:10" x14ac:dyDescent="0.3">
      <c r="A28" s="16">
        <f t="shared" si="6"/>
        <v>0.79999999999999993</v>
      </c>
      <c r="B28" s="16">
        <f t="shared" si="0"/>
        <v>0.95556289594152966</v>
      </c>
      <c r="C28" s="16">
        <f t="shared" si="1"/>
        <v>0.94943861779054894</v>
      </c>
      <c r="D28" s="17" t="str">
        <f t="shared" si="2"/>
        <v>0,95556289594153+0,949438617790549i</v>
      </c>
      <c r="E28" s="16" t="str">
        <f t="shared" si="3"/>
        <v>1,4821789989011+0,42619763907137i</v>
      </c>
      <c r="F28" s="16">
        <f t="shared" si="4"/>
        <v>1.4821789989011001</v>
      </c>
      <c r="G28" s="16">
        <f t="shared" si="5"/>
        <v>0.42619763907136998</v>
      </c>
      <c r="H28" s="3"/>
    </row>
    <row r="29" spans="1:10" x14ac:dyDescent="0.3">
      <c r="A29" s="16">
        <f t="shared" si="6"/>
        <v>0.89999999999999991</v>
      </c>
      <c r="B29" s="16">
        <f t="shared" si="0"/>
        <v>0.86873274574239767</v>
      </c>
      <c r="C29" s="16">
        <f t="shared" si="1"/>
        <v>1.0257169757698006</v>
      </c>
      <c r="D29" s="17" t="str">
        <f t="shared" si="2"/>
        <v>0,868732745742398+1,0257169757698i</v>
      </c>
      <c r="E29" s="16" t="str">
        <f t="shared" si="3"/>
        <v>1,34954780072937+0,4580163031258i</v>
      </c>
      <c r="F29" s="16">
        <f t="shared" si="4"/>
        <v>1.34954780072937</v>
      </c>
      <c r="G29" s="16">
        <f t="shared" si="5"/>
        <v>0.4580163031258</v>
      </c>
      <c r="H29" s="3"/>
    </row>
    <row r="30" spans="1:10" x14ac:dyDescent="0.3">
      <c r="A30" s="16">
        <f t="shared" si="6"/>
        <v>0.99999999999999989</v>
      </c>
      <c r="B30" s="16">
        <f t="shared" si="0"/>
        <v>0.77472125552926618</v>
      </c>
      <c r="C30" s="16">
        <f t="shared" si="1"/>
        <v>1.092945709117388</v>
      </c>
      <c r="D30" s="17" t="str">
        <f t="shared" si="2"/>
        <v>0,774721255529266+1,09294570911739i</v>
      </c>
      <c r="E30" s="16" t="str">
        <f t="shared" si="3"/>
        <v>1,20638737102853+0,483968447503492i</v>
      </c>
      <c r="F30" s="16">
        <f t="shared" si="4"/>
        <v>1.20638737102853</v>
      </c>
      <c r="G30" s="16">
        <f t="shared" si="5"/>
        <v>0.48396844750349199</v>
      </c>
      <c r="H30" s="3"/>
    </row>
    <row r="31" spans="1:10" x14ac:dyDescent="0.3">
      <c r="A31" s="16">
        <f t="shared" si="6"/>
        <v>1.0999999999999999</v>
      </c>
      <c r="B31" s="16">
        <f t="shared" si="0"/>
        <v>0.67446775703627793</v>
      </c>
      <c r="C31" s="16">
        <f t="shared" si="1"/>
        <v>1.1504530905525665</v>
      </c>
      <c r="D31" s="17" t="str">
        <f t="shared" si="2"/>
        <v>0,674467757036278+1,15045309055257i</v>
      </c>
      <c r="E31" s="16" t="str">
        <f t="shared" si="3"/>
        <v>1,0537126670268+0,503567491910891i</v>
      </c>
      <c r="F31" s="16">
        <f t="shared" si="4"/>
        <v>1.0537126670268</v>
      </c>
      <c r="G31" s="16">
        <f t="shared" si="5"/>
        <v>0.50356749191089101</v>
      </c>
      <c r="H31" s="3"/>
    </row>
    <row r="32" spans="1:10" x14ac:dyDescent="0.3">
      <c r="A32" s="16">
        <f t="shared" si="6"/>
        <v>1.2</v>
      </c>
      <c r="B32" s="16">
        <f t="shared" si="0"/>
        <v>0.56897395008097396</v>
      </c>
      <c r="C32" s="16">
        <f t="shared" si="1"/>
        <v>1.1976645253294484</v>
      </c>
      <c r="D32" s="17" t="str">
        <f t="shared" si="2"/>
        <v>0,568973950080974+1,19766452532945i</v>
      </c>
      <c r="E32" s="16" t="str">
        <f t="shared" si="3"/>
        <v>0,892598146967149+0,516450174314533i</v>
      </c>
      <c r="F32" s="16">
        <f t="shared" si="4"/>
        <v>0.89259814696714901</v>
      </c>
      <c r="G32" s="16">
        <f t="shared" si="5"/>
        <v>0.51645017431453299</v>
      </c>
      <c r="H32" s="3"/>
    </row>
    <row r="33" spans="1:8" x14ac:dyDescent="0.3">
      <c r="A33" s="16">
        <f t="shared" si="6"/>
        <v>1.3</v>
      </c>
      <c r="B33" s="16">
        <f t="shared" si="0"/>
        <v>0.45929389391083553</v>
      </c>
      <c r="C33" s="16">
        <f t="shared" si="1"/>
        <v>1.2341082923977691</v>
      </c>
      <c r="D33" s="17" t="str">
        <f t="shared" si="2"/>
        <v>0,459293893910836+1,23410829239777i</v>
      </c>
      <c r="E33" s="16" t="str">
        <f t="shared" si="3"/>
        <v>0,724173212728497+0,522385867668543i</v>
      </c>
      <c r="F33" s="16">
        <f t="shared" si="4"/>
        <v>0.724173212728497</v>
      </c>
      <c r="G33" s="16">
        <f t="shared" si="5"/>
        <v>0.522385867668543</v>
      </c>
      <c r="H33" s="3"/>
    </row>
    <row r="34" spans="1:8" x14ac:dyDescent="0.3">
      <c r="A34" s="16">
        <f t="shared" si="6"/>
        <v>1.4000000000000001</v>
      </c>
      <c r="B34" s="16">
        <f t="shared" si="0"/>
        <v>0.34652347539170836</v>
      </c>
      <c r="C34" s="16">
        <f t="shared" si="1"/>
        <v>1.259420257683689</v>
      </c>
      <c r="D34" s="17" t="str">
        <f t="shared" si="2"/>
        <v>0,346523475391708+1,25942025768369i</v>
      </c>
      <c r="E34" s="16" t="str">
        <f t="shared" si="3"/>
        <v>0,549617977263703+0,521284610184959i</v>
      </c>
      <c r="F34" s="16">
        <f t="shared" si="4"/>
        <v>0.54961797726370298</v>
      </c>
      <c r="G34" s="16">
        <f t="shared" si="5"/>
        <v>0.52128461018495897</v>
      </c>
      <c r="H34" s="3"/>
    </row>
    <row r="35" spans="1:8" x14ac:dyDescent="0.3">
      <c r="A35" s="16">
        <f t="shared" si="6"/>
        <v>1.5000000000000002</v>
      </c>
      <c r="B35" s="16">
        <f t="shared" si="0"/>
        <v>0.23178945926849126</v>
      </c>
      <c r="C35" s="16">
        <f t="shared" si="1"/>
        <v>1.2733475123970952</v>
      </c>
      <c r="D35" s="17" t="str">
        <f t="shared" si="2"/>
        <v>0,231789459268491+1,2733475123971i</v>
      </c>
      <c r="E35" s="16" t="str">
        <f t="shared" si="3"/>
        <v>0,370159640838425+0,513203685977805i</v>
      </c>
      <c r="F35" s="16">
        <f t="shared" si="4"/>
        <v>0.37015964083842501</v>
      </c>
      <c r="G35" s="16">
        <f t="shared" si="5"/>
        <v>0.51320368597780497</v>
      </c>
      <c r="H35" s="3"/>
    </row>
    <row r="36" spans="1:8" x14ac:dyDescent="0.3">
      <c r="A36" s="16">
        <f t="shared" si="6"/>
        <v>1.6000000000000003</v>
      </c>
      <c r="B36" s="16">
        <f t="shared" si="0"/>
        <v>0.11623822990426413</v>
      </c>
      <c r="C36" s="16">
        <f t="shared" si="1"/>
        <v>1.2757509000126293</v>
      </c>
      <c r="D36" s="17" t="str">
        <f t="shared" si="2"/>
        <v>0,116238229904264+1,27575090001263i</v>
      </c>
      <c r="E36" s="16" t="str">
        <f t="shared" si="3"/>
        <v>0,187069777117893+0,498352533042488i</v>
      </c>
      <c r="F36" s="16">
        <f t="shared" si="4"/>
        <v>0.18706977711789299</v>
      </c>
      <c r="G36" s="16">
        <f t="shared" si="5"/>
        <v>0.498352533042488</v>
      </c>
      <c r="H36" s="3"/>
    </row>
    <row r="37" spans="1:8" x14ac:dyDescent="0.3">
      <c r="A37" s="1">
        <f t="shared" si="6"/>
        <v>1.7000000000000004</v>
      </c>
      <c r="B37" s="1">
        <f t="shared" si="0"/>
        <v>1.024336986676172E-3</v>
      </c>
      <c r="C37" s="1">
        <f t="shared" si="1"/>
        <v>1.2666064066756912</v>
      </c>
      <c r="D37" s="2" t="str">
        <f t="shared" si="2"/>
        <v>0,00102433698667617+1,26660640667569i</v>
      </c>
      <c r="E37" s="1" t="str">
        <f t="shared" si="3"/>
        <v>0,00166283449908007+0,477095678881441i</v>
      </c>
      <c r="F37" s="1">
        <f t="shared" si="4"/>
        <v>1.66283449908007E-3</v>
      </c>
      <c r="G37" s="1">
        <f t="shared" si="5"/>
        <v>0.477095678881441</v>
      </c>
      <c r="H37" s="3"/>
    </row>
    <row r="38" spans="1:8" x14ac:dyDescent="0.3">
      <c r="A38" s="1">
        <f t="shared" si="6"/>
        <v>1.8000000000000005</v>
      </c>
      <c r="B38" s="1">
        <f t="shared" si="0"/>
        <v>-0.1127010403508896</v>
      </c>
      <c r="C38" s="1">
        <f t="shared" si="1"/>
        <v>1.2460054011409358</v>
      </c>
      <c r="D38" s="2" t="str">
        <f t="shared" si="2"/>
        <v>-0,11270104035089+1,24600540114094i</v>
      </c>
      <c r="E38" s="1" t="str">
        <f t="shared" si="3"/>
        <v>-0,184703857501073+0,449953308035459i</v>
      </c>
      <c r="F38" s="1">
        <f t="shared" si="4"/>
        <v>-0.18470385750107299</v>
      </c>
      <c r="G38" s="1">
        <f t="shared" si="5"/>
        <v>0.44995330803545902</v>
      </c>
      <c r="H38" s="3"/>
    </row>
    <row r="39" spans="1:8" x14ac:dyDescent="0.3">
      <c r="A39" s="1">
        <f t="shared" si="6"/>
        <v>1.9000000000000006</v>
      </c>
      <c r="B39" s="1">
        <f t="shared" si="0"/>
        <v>-0.22380159573068789</v>
      </c>
      <c r="C39" s="1">
        <f t="shared" si="1"/>
        <v>1.21415372184588</v>
      </c>
      <c r="D39" s="2" t="str">
        <f t="shared" si="2"/>
        <v>-0,223801595730688+1,21415372184588i</v>
      </c>
      <c r="E39" s="1" t="str">
        <f t="shared" si="3"/>
        <v>-0,370628332753544+0,417598949120718i</v>
      </c>
      <c r="F39" s="1">
        <f t="shared" si="4"/>
        <v>-0.37062833275354401</v>
      </c>
      <c r="G39" s="1">
        <f t="shared" si="5"/>
        <v>0.41759894912071799</v>
      </c>
      <c r="H39" s="3"/>
    </row>
    <row r="40" spans="1:8" x14ac:dyDescent="0.3">
      <c r="A40" s="1">
        <f t="shared" si="6"/>
        <v>2.0000000000000004</v>
      </c>
      <c r="B40" s="1">
        <f t="shared" si="0"/>
        <v>-0.33116724912832451</v>
      </c>
      <c r="C40" s="1">
        <f t="shared" si="1"/>
        <v>1.1713696202412742</v>
      </c>
      <c r="D40" s="2" t="str">
        <f t="shared" si="2"/>
        <v>-0,331167249128325+1,17136962024127i</v>
      </c>
      <c r="E40" s="1" t="str">
        <f t="shared" si="3"/>
        <v>-0,5546603295738+0,380853633358386i</v>
      </c>
      <c r="F40" s="1">
        <f t="shared" si="4"/>
        <v>-0.55466032957379996</v>
      </c>
      <c r="G40" s="1">
        <f t="shared" si="5"/>
        <v>0.38085363335838601</v>
      </c>
      <c r="H40" s="3"/>
    </row>
    <row r="41" spans="1:8" x14ac:dyDescent="0.3">
      <c r="A41" s="1">
        <f t="shared" si="6"/>
        <v>2.1000000000000005</v>
      </c>
      <c r="B41" s="1">
        <f t="shared" si="0"/>
        <v>-0.43372523842541699</v>
      </c>
      <c r="C41" s="1">
        <f t="shared" si="1"/>
        <v>1.1180805809278076</v>
      </c>
      <c r="D41" s="2" t="str">
        <f t="shared" si="2"/>
        <v>-0,433725238425417+1,11808058092781i</v>
      </c>
      <c r="E41" s="1" t="str">
        <f t="shared" si="3"/>
        <v>-0,735295725055032+0,340675728709362i</v>
      </c>
      <c r="F41" s="1">
        <f t="shared" si="4"/>
        <v>-0.73529572505503205</v>
      </c>
      <c r="G41" s="1">
        <f t="shared" si="5"/>
        <v>0.34067572870936202</v>
      </c>
      <c r="H41" s="3"/>
    </row>
    <row r="42" spans="1:8" x14ac:dyDescent="0.3">
      <c r="A42" s="1">
        <f t="shared" si="6"/>
        <v>2.2000000000000006</v>
      </c>
      <c r="B42" s="1">
        <f t="shared" si="0"/>
        <v>-0.5304508380940729</v>
      </c>
      <c r="C42" s="1">
        <f t="shared" si="1"/>
        <v>1.0548190503712864</v>
      </c>
      <c r="D42" s="2" t="str">
        <f t="shared" si="2"/>
        <v>-0,530450838094073+1,05481905037129i</v>
      </c>
      <c r="E42" s="1" t="str">
        <f t="shared" si="3"/>
        <v>-0,910969292318712+0,298145508340234i</v>
      </c>
      <c r="F42" s="1">
        <f t="shared" si="4"/>
        <v>-0.91096929231871204</v>
      </c>
      <c r="G42" s="1">
        <f t="shared" si="5"/>
        <v>0.29814550834023401</v>
      </c>
      <c r="H42" s="3"/>
    </row>
    <row r="43" spans="1:8" x14ac:dyDescent="0.3">
      <c r="A43" s="1">
        <f t="shared" si="6"/>
        <v>2.3000000000000007</v>
      </c>
      <c r="B43" s="1">
        <f t="shared" si="0"/>
        <v>-0.62037759791563496</v>
      </c>
      <c r="C43" s="1">
        <f t="shared" si="1"/>
        <v>0.98221711687354951</v>
      </c>
      <c r="D43" s="2" t="str">
        <f t="shared" si="2"/>
        <v>-0,620377597915635+0,98221711687355i</v>
      </c>
      <c r="E43" s="1" t="str">
        <f t="shared" si="3"/>
        <v>-1,08004634640569+0,25444339587569i</v>
      </c>
      <c r="F43" s="1">
        <f t="shared" si="4"/>
        <v>-1.08004634640569</v>
      </c>
      <c r="G43" s="1">
        <f t="shared" si="5"/>
        <v>0.25444339587568998</v>
      </c>
      <c r="H43" s="3"/>
    </row>
    <row r="44" spans="1:8" x14ac:dyDescent="0.3">
      <c r="A44" s="1">
        <f t="shared" si="6"/>
        <v>2.4000000000000008</v>
      </c>
      <c r="B44" s="1">
        <f t="shared" si="0"/>
        <v>-0.70260699943180094</v>
      </c>
      <c r="C44" s="1">
        <f t="shared" si="1"/>
        <v>0.90100019495509776</v>
      </c>
      <c r="D44" s="2" t="str">
        <f t="shared" si="2"/>
        <v>-0,702606999431801+0,901000194955098i</v>
      </c>
      <c r="E44" s="1" t="str">
        <f t="shared" si="3"/>
        <v>-1,24081430137372+0,210820785458636i</v>
      </c>
      <c r="F44" s="1">
        <f t="shared" si="4"/>
        <v>-1.2408143013737201</v>
      </c>
      <c r="G44" s="1">
        <f t="shared" si="5"/>
        <v>0.210820785458636</v>
      </c>
      <c r="H44" s="3"/>
    </row>
    <row r="45" spans="1:8" x14ac:dyDescent="0.3">
      <c r="A45" s="1">
        <f t="shared" si="6"/>
        <v>2.5000000000000009</v>
      </c>
      <c r="B45" s="1">
        <f t="shared" si="0"/>
        <v>-0.77631743364404771</v>
      </c>
      <c r="C45" s="1">
        <f t="shared" si="1"/>
        <v>0.81197977725299542</v>
      </c>
      <c r="D45" s="2" t="str">
        <f t="shared" si="2"/>
        <v>-0,776317433644048+0,811979777252995i</v>
      </c>
      <c r="E45" s="1" t="str">
        <f t="shared" si="3"/>
        <v>-1,39147574442715+0,168562424353487i</v>
      </c>
      <c r="F45" s="1">
        <f t="shared" si="4"/>
        <v>-1.3914757444271499</v>
      </c>
      <c r="G45" s="1">
        <f t="shared" si="5"/>
        <v>0.16856242435348701</v>
      </c>
      <c r="H45" s="3"/>
    </row>
    <row r="46" spans="1:8" x14ac:dyDescent="0.3">
      <c r="A46" s="1">
        <f t="shared" si="6"/>
        <v>2.600000000000001</v>
      </c>
      <c r="B46" s="1">
        <f t="shared" si="0"/>
        <v>-0.84077241025915639</v>
      </c>
      <c r="C46" s="1">
        <f t="shared" si="1"/>
        <v>0.7160453263546841</v>
      </c>
      <c r="D46" s="2" t="str">
        <f t="shared" si="2"/>
        <v>-0,840772410259156+0,716045326354684i</v>
      </c>
      <c r="E46" s="1" t="str">
        <f t="shared" si="3"/>
        <v>-1,53014532363277+0,128939652199011i</v>
      </c>
      <c r="F46" s="1">
        <f t="shared" si="4"/>
        <v>-1.53014532363277</v>
      </c>
      <c r="G46" s="1">
        <f t="shared" si="5"/>
        <v>0.12893965219901099</v>
      </c>
      <c r="H46" s="3"/>
    </row>
    <row r="47" spans="1:8" x14ac:dyDescent="0.3">
      <c r="A47" s="1">
        <f t="shared" si="6"/>
        <v>2.7000000000000011</v>
      </c>
      <c r="B47" s="1">
        <f t="shared" si="0"/>
        <v>-0.89532791645677146</v>
      </c>
      <c r="C47" s="1">
        <f t="shared" si="1"/>
        <v>0.6141553875818262</v>
      </c>
      <c r="D47" s="2" t="str">
        <f t="shared" si="2"/>
        <v>-0,895327916456771+0,614155387581826i</v>
      </c>
      <c r="E47" s="1" t="str">
        <f t="shared" si="3"/>
        <v>-1,654853483305+0,0931544109430029i</v>
      </c>
      <c r="F47" s="1">
        <f t="shared" si="4"/>
        <v>-1.6548534833049999</v>
      </c>
      <c r="G47" s="1">
        <f t="shared" si="5"/>
        <v>9.3154410943002905E-2</v>
      </c>
      <c r="H47" s="3"/>
    </row>
    <row r="48" spans="1:8" x14ac:dyDescent="0.3">
      <c r="A48" s="1">
        <f t="shared" si="6"/>
        <v>2.8000000000000012</v>
      </c>
      <c r="B48" s="1">
        <f t="shared" si="0"/>
        <v>-0.93943885165261898</v>
      </c>
      <c r="C48" s="1">
        <f t="shared" si="1"/>
        <v>0.50732801152230467</v>
      </c>
      <c r="D48" s="2" t="str">
        <f t="shared" si="2"/>
        <v>-0,939438851652619+0,507328011522305i</v>
      </c>
      <c r="E48" s="1" t="str">
        <f t="shared" si="3"/>
        <v>-1,7635607438565+0,062274967262647i</v>
      </c>
      <c r="F48" s="1">
        <f t="shared" si="4"/>
        <v>-1.7635607438565</v>
      </c>
      <c r="G48" s="1">
        <f t="shared" si="5"/>
        <v>6.2274967262647002E-2</v>
      </c>
      <c r="H48" s="3"/>
    </row>
    <row r="49" spans="1:8" x14ac:dyDescent="0.3">
      <c r="A49" s="1">
        <f t="shared" si="6"/>
        <v>2.9000000000000012</v>
      </c>
      <c r="B49" s="1">
        <f t="shared" si="0"/>
        <v>-0.97266447396335887</v>
      </c>
      <c r="C49" s="1">
        <f t="shared" si="1"/>
        <v>0.39663058200527024</v>
      </c>
      <c r="D49" s="2" t="str">
        <f t="shared" si="2"/>
        <v>-0,972664473963359+0,39663058200527i</v>
      </c>
      <c r="E49" s="1" t="str">
        <f t="shared" si="3"/>
        <v>-1,85418661312513+0,037165783541338i</v>
      </c>
      <c r="F49" s="1">
        <f t="shared" si="4"/>
        <v>-1.8541866131251299</v>
      </c>
      <c r="G49" s="1">
        <f t="shared" si="5"/>
        <v>3.7165783541338003E-2</v>
      </c>
      <c r="H49" s="3"/>
    </row>
    <row r="50" spans="1:8" x14ac:dyDescent="0.3">
      <c r="A50" s="1">
        <f t="shared" si="6"/>
        <v>3.0000000000000013</v>
      </c>
      <c r="B50" s="1">
        <f t="shared" si="0"/>
        <v>-0.99467280395379254</v>
      </c>
      <c r="C50" s="1">
        <f t="shared" si="1"/>
        <v>0.28316915115475205</v>
      </c>
      <c r="D50" s="2" t="str">
        <f t="shared" si="2"/>
        <v>-0,994672803953793+0,283169151154752i</v>
      </c>
      <c r="E50" s="1" t="str">
        <f t="shared" si="3"/>
        <v>-1,92465706075057+0,01841590613021i</v>
      </c>
      <c r="F50" s="1">
        <f t="shared" si="4"/>
        <v>-1.92465706075057</v>
      </c>
      <c r="G50" s="1">
        <f t="shared" si="5"/>
        <v>1.8415906130209998E-2</v>
      </c>
      <c r="H50" s="3"/>
    </row>
    <row r="51" spans="1:8" x14ac:dyDescent="0.3">
      <c r="A51" s="1">
        <f t="shared" si="6"/>
        <v>3.1000000000000014</v>
      </c>
      <c r="B51" s="1">
        <f t="shared" si="0"/>
        <v>-1.0052439416656422</v>
      </c>
      <c r="C51" s="1">
        <f t="shared" si="1"/>
        <v>0.16807738808244599</v>
      </c>
      <c r="D51" s="2" t="str">
        <f t="shared" si="2"/>
        <v>-1,00524394166564+0,168077388082446i</v>
      </c>
      <c r="E51" s="1" t="str">
        <f t="shared" si="3"/>
        <v>-1,97297347012654+0,00627243231772198i</v>
      </c>
      <c r="F51" s="1">
        <f t="shared" si="4"/>
        <v>-1.97297347012654</v>
      </c>
      <c r="G51" s="1">
        <f t="shared" si="5"/>
        <v>6.2724323177219803E-3</v>
      </c>
      <c r="H51" s="3"/>
    </row>
    <row r="52" spans="1:8" x14ac:dyDescent="0.3">
      <c r="A52" s="1">
        <f>A51+0.1</f>
        <v>3.2000000000000015</v>
      </c>
      <c r="B52" s="1">
        <f t="shared" si="0"/>
        <v>-1.0042722637852448</v>
      </c>
      <c r="C52" s="1">
        <f t="shared" si="1"/>
        <v>5.2505251640691683E-2</v>
      </c>
      <c r="D52" s="2" t="str">
        <f t="shared" si="2"/>
        <v>-1,00427226378524+0,0525052516406917i</v>
      </c>
      <c r="E52" s="1" t="str">
        <f t="shared" si="3"/>
        <v>-1,99730382610882+0,000587685113036897i</v>
      </c>
      <c r="F52" s="1">
        <f t="shared" si="4"/>
        <v>-1.9973038261088201</v>
      </c>
      <c r="G52" s="1">
        <f t="shared" si="5"/>
        <v>5.8768511303689702E-4</v>
      </c>
      <c r="H52" s="3"/>
    </row>
    <row r="53" spans="1:8" x14ac:dyDescent="0.3">
      <c r="A53" s="1">
        <f t="shared" ref="A53:A83" si="7">A52+0.1</f>
        <v>3.3000000000000016</v>
      </c>
      <c r="B53" s="1">
        <f t="shared" si="0"/>
        <v>-0.99176747899678686</v>
      </c>
      <c r="C53" s="1">
        <f t="shared" si="1"/>
        <v>-6.2392499586253952E-2</v>
      </c>
      <c r="D53" s="2" t="str">
        <f t="shared" si="2"/>
        <v>-0,991767478996787-0,062392499586254i</v>
      </c>
      <c r="E53" s="1" t="str">
        <f t="shared" si="3"/>
        <v>-1,99609349602931+0,000790062787691899i</v>
      </c>
      <c r="F53" s="1">
        <f t="shared" si="4"/>
        <v>-1.99609349602931</v>
      </c>
      <c r="G53" s="1">
        <f t="shared" si="5"/>
        <v>7.9006278769189902E-4</v>
      </c>
      <c r="H53" s="3"/>
    </row>
    <row r="54" spans="1:8" x14ac:dyDescent="0.3">
      <c r="A54" s="1">
        <f t="shared" si="7"/>
        <v>3.4000000000000017</v>
      </c>
      <c r="B54" s="1">
        <f t="shared" si="0"/>
        <v>-0.96785453097634278</v>
      </c>
      <c r="C54" s="1">
        <f t="shared" si="1"/>
        <v>-0.17546784524827819</v>
      </c>
      <c r="D54" s="2" t="str">
        <f t="shared" si="2"/>
        <v>-0,967854530976343-0,175467845248278i</v>
      </c>
      <c r="E54" s="1" t="str">
        <f t="shared" si="3"/>
        <v>-1,96818854922413+0,00588839072803701i</v>
      </c>
      <c r="F54" s="1">
        <f t="shared" si="4"/>
        <v>-1.96818854922413</v>
      </c>
      <c r="G54" s="1">
        <f t="shared" si="5"/>
        <v>5.8883907280370103E-3</v>
      </c>
      <c r="H54" s="3"/>
    </row>
    <row r="55" spans="1:8" x14ac:dyDescent="0.3">
      <c r="A55" s="1">
        <f t="shared" si="7"/>
        <v>3.5000000000000018</v>
      </c>
      <c r="B55" s="1">
        <f t="shared" si="0"/>
        <v>-0.93277234999596292</v>
      </c>
      <c r="C55" s="1">
        <f t="shared" si="1"/>
        <v>-0.28559097386926596</v>
      </c>
      <c r="D55" s="2" t="str">
        <f t="shared" si="2"/>
        <v>-0,932772349995963-0,285590973869266i</v>
      </c>
      <c r="E55" s="1" t="str">
        <f t="shared" si="3"/>
        <v>-1,91295983737267+0,014517299168195i</v>
      </c>
      <c r="F55" s="1">
        <f t="shared" si="4"/>
        <v>-1.9129598373726699</v>
      </c>
      <c r="G55" s="1">
        <f t="shared" si="5"/>
        <v>1.4517299168195E-2</v>
      </c>
      <c r="H55" s="3"/>
    </row>
    <row r="56" spans="1:8" x14ac:dyDescent="0.3">
      <c r="A56" s="1">
        <f t="shared" si="7"/>
        <v>3.6000000000000019</v>
      </c>
      <c r="B56" s="1">
        <f t="shared" si="0"/>
        <v>-0.88687146561137642</v>
      </c>
      <c r="C56" s="1">
        <f t="shared" si="1"/>
        <v>-0.39166157154990289</v>
      </c>
      <c r="D56" s="2" t="str">
        <f t="shared" si="2"/>
        <v>-0,886871465611376-0,391661571549903i</v>
      </c>
      <c r="E56" s="1" t="str">
        <f t="shared" si="3"/>
        <v>-1,8304121918527+0,025026368011057i</v>
      </c>
      <c r="F56" s="1">
        <f t="shared" si="4"/>
        <v>-1.8304121918527001</v>
      </c>
      <c r="G56" s="1">
        <f t="shared" si="5"/>
        <v>2.5026368011056999E-2</v>
      </c>
      <c r="H56" s="3"/>
    </row>
    <row r="57" spans="1:8" x14ac:dyDescent="0.3">
      <c r="A57" s="1">
        <f t="shared" si="7"/>
        <v>3.700000000000002</v>
      </c>
      <c r="B57" s="1">
        <f t="shared" si="0"/>
        <v>-0.83061050428653838</v>
      </c>
      <c r="C57" s="1">
        <f t="shared" si="1"/>
        <v>-0.49261981594044191</v>
      </c>
      <c r="D57" s="2" t="str">
        <f t="shared" si="2"/>
        <v>-0,830610504286538-0,492619815940442i</v>
      </c>
      <c r="E57" s="1" t="str">
        <f t="shared" si="3"/>
        <v>-1,72126149009748+0,035608905503708i</v>
      </c>
      <c r="F57" s="1">
        <f t="shared" si="4"/>
        <v>-1.7212614900974801</v>
      </c>
      <c r="G57" s="1">
        <f t="shared" si="5"/>
        <v>3.5608905503708002E-2</v>
      </c>
      <c r="H57" s="3"/>
    </row>
    <row r="58" spans="1:8" x14ac:dyDescent="0.3">
      <c r="A58" s="1">
        <f t="shared" si="7"/>
        <v>3.800000000000002</v>
      </c>
      <c r="B58" s="1">
        <f t="shared" si="0"/>
        <v>-0.76455160694960567</v>
      </c>
      <c r="C58" s="1">
        <f t="shared" si="1"/>
        <v>-0.58745696563529148</v>
      </c>
      <c r="D58" s="2" t="str">
        <f t="shared" si="2"/>
        <v>-0,764551606949606-0,587456965635291i</v>
      </c>
      <c r="E58" s="1" t="str">
        <f t="shared" si="3"/>
        <v>-1,58696417676645+0,044458510538404i</v>
      </c>
      <c r="F58" s="1">
        <f t="shared" si="4"/>
        <v>-1.58696417676645</v>
      </c>
      <c r="G58" s="1">
        <f t="shared" si="5"/>
        <v>4.4458510538404002E-2</v>
      </c>
      <c r="H58" s="3"/>
    </row>
    <row r="59" spans="1:8" x14ac:dyDescent="0.3">
      <c r="A59" s="1">
        <f t="shared" si="7"/>
        <v>3.9000000000000021</v>
      </c>
      <c r="B59" s="1">
        <f t="shared" si="0"/>
        <v>-0.68935481226660056</v>
      </c>
      <c r="C59" s="1">
        <f t="shared" si="1"/>
        <v>-0.67522543918369438</v>
      </c>
      <c r="D59" s="2" t="str">
        <f t="shared" si="2"/>
        <v>-0,689354812266601-0,675225439183694i</v>
      </c>
      <c r="E59" s="1" t="str">
        <f t="shared" si="3"/>
        <v>-1,42968947598266+0,049934942023971i</v>
      </c>
      <c r="F59" s="1">
        <f t="shared" si="4"/>
        <v>-1.4296894759826599</v>
      </c>
      <c r="G59" s="1">
        <f t="shared" si="5"/>
        <v>4.9934942023971002E-2</v>
      </c>
      <c r="H59" s="3"/>
    </row>
    <row r="60" spans="1:8" x14ac:dyDescent="0.3">
      <c r="A60" s="1">
        <f t="shared" si="7"/>
        <v>4.0000000000000018</v>
      </c>
      <c r="B60" s="1">
        <f t="shared" si="0"/>
        <v>-0.60577146175324059</v>
      </c>
      <c r="C60" s="1">
        <f t="shared" si="1"/>
        <v>-0.75504828301035487</v>
      </c>
      <c r="D60" s="2" t="str">
        <f t="shared" si="2"/>
        <v>-0,605771461753241-0,755048283010355i</v>
      </c>
      <c r="E60" s="1" t="str">
        <f t="shared" si="3"/>
        <v>-1,25223318057201+0,050717326041828i</v>
      </c>
      <c r="F60" s="1">
        <f t="shared" si="4"/>
        <v>-1.2522331805720099</v>
      </c>
      <c r="G60" s="1">
        <f t="shared" si="5"/>
        <v>5.0717326041827999E-2</v>
      </c>
      <c r="H60" s="3"/>
    </row>
    <row r="61" spans="1:8" x14ac:dyDescent="0.3">
      <c r="A61" s="1">
        <f t="shared" si="7"/>
        <v>4.1000000000000014</v>
      </c>
      <c r="B61" s="1">
        <f t="shared" si="0"/>
        <v>-0.51463669261887246</v>
      </c>
      <c r="C61" s="1">
        <f t="shared" si="1"/>
        <v>-0.82612793364568116</v>
      </c>
      <c r="D61" s="2" t="str">
        <f t="shared" si="2"/>
        <v>-0,514636692618872-0,826127933645681i</v>
      </c>
      <c r="E61" s="1" t="str">
        <f t="shared" si="3"/>
        <v>-1,0578815915764+0,045923733629631i</v>
      </c>
      <c r="F61" s="1">
        <f t="shared" si="4"/>
        <v>-1.0578815915763999</v>
      </c>
      <c r="G61" s="1">
        <f t="shared" si="5"/>
        <v>4.5923733629631001E-2</v>
      </c>
      <c r="H61" s="3"/>
    </row>
    <row r="62" spans="1:8" x14ac:dyDescent="0.3">
      <c r="A62" s="1">
        <f t="shared" si="7"/>
        <v>4.2000000000000011</v>
      </c>
      <c r="B62" s="1">
        <f t="shared" si="0"/>
        <v>-0.41686109335153743</v>
      </c>
      <c r="C62" s="1">
        <f t="shared" si="1"/>
        <v>-0.88775418671633399</v>
      </c>
      <c r="D62" s="2" t="str">
        <f t="shared" si="2"/>
        <v>-0,416861093351537-0,887754186716334i</v>
      </c>
      <c r="E62" s="1" t="str">
        <f t="shared" si="3"/>
        <v>-0,850242392689362+0,035181700244152i</v>
      </c>
      <c r="F62" s="1">
        <f t="shared" si="4"/>
        <v>-0.85024239268936197</v>
      </c>
      <c r="G62" s="1">
        <f t="shared" si="5"/>
        <v>3.5181700244152E-2</v>
      </c>
      <c r="H62" s="3"/>
    </row>
    <row r="63" spans="1:8" x14ac:dyDescent="0.3">
      <c r="A63" s="1">
        <f t="shared" si="7"/>
        <v>4.3000000000000007</v>
      </c>
      <c r="B63" s="1">
        <f t="shared" si="0"/>
        <v>-0.31342160541879871</v>
      </c>
      <c r="C63" s="1">
        <f t="shared" si="1"/>
        <v>-0.93931129307256189</v>
      </c>
      <c r="D63" s="2" t="str">
        <f t="shared" si="2"/>
        <v>-0,313421605418799-0,939311293072562i</v>
      </c>
      <c r="E63" s="1" t="str">
        <f t="shared" si="3"/>
        <v>-0,633063829520336+0,018642931047418i</v>
      </c>
      <c r="F63" s="1">
        <f t="shared" si="4"/>
        <v>-0.63306382952033602</v>
      </c>
      <c r="G63" s="1">
        <f t="shared" si="5"/>
        <v>1.8642931047418002E-2</v>
      </c>
      <c r="H63" s="3"/>
    </row>
    <row r="64" spans="1:8" x14ac:dyDescent="0.3">
      <c r="A64" s="1">
        <f t="shared" si="7"/>
        <v>4.4000000000000004</v>
      </c>
      <c r="B64" s="1">
        <f t="shared" si="0"/>
        <v>-0.20535176199153152</v>
      </c>
      <c r="C64" s="1">
        <f t="shared" si="1"/>
        <v>-0.98028411115016734</v>
      </c>
      <c r="D64" s="2" t="str">
        <f t="shared" si="2"/>
        <v>-0,205351761991532-0,980284111150167i</v>
      </c>
      <c r="E64" s="1" t="str">
        <f t="shared" si="3"/>
        <v>-0,410063536688494-0,00305509614390698i</v>
      </c>
      <c r="F64" s="1">
        <f t="shared" si="4"/>
        <v>-0.41006353668849399</v>
      </c>
      <c r="G64" s="1">
        <f t="shared" si="5"/>
        <v>-3.0550961439069798E-3</v>
      </c>
      <c r="H64" s="3"/>
    </row>
    <row r="65" spans="1:8" x14ac:dyDescent="0.3">
      <c r="A65" s="1">
        <f t="shared" si="7"/>
        <v>4.5</v>
      </c>
      <c r="B65" s="1">
        <f t="shared" si="0"/>
        <v>-9.3731361222120252E-2</v>
      </c>
      <c r="C65" s="1">
        <f t="shared" si="1"/>
        <v>-1.0102632540947316</v>
      </c>
      <c r="D65" s="2" t="str">
        <f t="shared" si="2"/>
        <v>-0,0937313612221203-1,01026325409473i</v>
      </c>
      <c r="E65" s="1" t="str">
        <f t="shared" si="3"/>
        <v>-0,18478418416095-0,0288700469833301i</v>
      </c>
      <c r="F65" s="1">
        <f t="shared" si="4"/>
        <v>-0.18478418416094999</v>
      </c>
      <c r="G65" s="1">
        <f t="shared" si="5"/>
        <v>-2.8870046983330101E-2</v>
      </c>
      <c r="H65" s="3"/>
    </row>
    <row r="66" spans="1:8" x14ac:dyDescent="0.3">
      <c r="A66" s="1">
        <f t="shared" si="7"/>
        <v>4.5999999999999996</v>
      </c>
      <c r="B66" s="1">
        <f t="shared" si="0"/>
        <v>2.0324322741746004E-2</v>
      </c>
      <c r="C66" s="1">
        <f t="shared" si="1"/>
        <v>-1.0289491802197404</v>
      </c>
      <c r="D66" s="2" t="str">
        <f t="shared" si="2"/>
        <v>0,020324322741746-1,02894918021974i</v>
      </c>
      <c r="E66" s="1" t="str">
        <f t="shared" si="3"/>
        <v>0,0395136089238546-0,0574629202851369i</v>
      </c>
      <c r="F66" s="1">
        <f t="shared" si="4"/>
        <v>3.9513608923854603E-2</v>
      </c>
      <c r="G66" s="1">
        <f t="shared" si="5"/>
        <v>-5.7462920285136901E-2</v>
      </c>
      <c r="H66" s="3"/>
    </row>
    <row r="67" spans="1:8" x14ac:dyDescent="0.3">
      <c r="A67" s="1">
        <f t="shared" si="7"/>
        <v>4.6999999999999993</v>
      </c>
      <c r="B67" s="1">
        <f t="shared" si="0"/>
        <v>0.13567568320769688</v>
      </c>
      <c r="C67" s="1">
        <f t="shared" si="1"/>
        <v>-1.0361551859280973</v>
      </c>
      <c r="D67" s="2" t="str">
        <f t="shared" si="2"/>
        <v>0,135675683207697-1,0361551859281i</v>
      </c>
      <c r="E67" s="1" t="str">
        <f t="shared" si="3"/>
        <v>0,259917917601672-0,087317248023335i</v>
      </c>
      <c r="F67" s="1">
        <f t="shared" si="4"/>
        <v>0.25991791760167199</v>
      </c>
      <c r="G67" s="1">
        <f t="shared" si="5"/>
        <v>-8.7317248023335001E-2</v>
      </c>
      <c r="H67" s="3"/>
    </row>
    <row r="68" spans="1:8" x14ac:dyDescent="0.3">
      <c r="A68" s="1">
        <f t="shared" si="7"/>
        <v>4.7999999999999989</v>
      </c>
      <c r="B68" s="1">
        <f t="shared" si="0"/>
        <v>0.25117016751204685</v>
      </c>
      <c r="C68" s="1">
        <f t="shared" si="1"/>
        <v>-1.0318092711927545</v>
      </c>
      <c r="D68" s="2" t="str">
        <f t="shared" si="2"/>
        <v>0,251170167512047-1,03180927119275i</v>
      </c>
      <c r="E68" s="1" t="str">
        <f t="shared" si="3"/>
        <v>0,473894668828923-0,116855048496252i</v>
      </c>
      <c r="F68" s="1">
        <f t="shared" si="4"/>
        <v>0.473894668828923</v>
      </c>
      <c r="G68" s="1">
        <f t="shared" si="5"/>
        <v>-0.116855048496252</v>
      </c>
      <c r="H68" s="3"/>
    </row>
    <row r="69" spans="1:8" x14ac:dyDescent="0.3">
      <c r="A69" s="1">
        <f t="shared" si="7"/>
        <v>4.8999999999999986</v>
      </c>
      <c r="B69" s="1">
        <f t="shared" si="0"/>
        <v>0.36565379294502753</v>
      </c>
      <c r="C69" s="1">
        <f t="shared" si="1"/>
        <v>-1.0159548589571785</v>
      </c>
      <c r="D69" s="2" t="str">
        <f t="shared" si="2"/>
        <v>0,365653792945028-1,01595485895718i</v>
      </c>
      <c r="E69" s="1" t="str">
        <f t="shared" si="3"/>
        <v>0,679286310041945-0,144539094046773i</v>
      </c>
      <c r="F69" s="1">
        <f t="shared" si="4"/>
        <v>0.67928631004194495</v>
      </c>
      <c r="G69" s="1">
        <f t="shared" si="5"/>
        <v>-0.14453909404677301</v>
      </c>
      <c r="H69" s="3"/>
    </row>
    <row r="70" spans="1:8" x14ac:dyDescent="0.3">
      <c r="A70" s="1">
        <f t="shared" si="7"/>
        <v>4.9999999999999982</v>
      </c>
      <c r="B70" s="1">
        <f t="shared" si="0"/>
        <v>0.47798267696456787</v>
      </c>
      <c r="C70" s="1">
        <f t="shared" si="1"/>
        <v>-0.98875036126765525</v>
      </c>
      <c r="D70" s="2" t="str">
        <f t="shared" si="2"/>
        <v>0,477982676964568-0,988750361267655i</v>
      </c>
      <c r="E70" s="1" t="str">
        <f t="shared" si="3"/>
        <v>0,874288763436086-0,168955408321418i</v>
      </c>
      <c r="F70" s="1">
        <f t="shared" si="4"/>
        <v>0.87428876343608597</v>
      </c>
      <c r="G70" s="1">
        <f t="shared" si="5"/>
        <v>-0.168955408321418</v>
      </c>
      <c r="H70" s="3"/>
    </row>
    <row r="71" spans="1:8" x14ac:dyDescent="0.3">
      <c r="A71" s="1">
        <f t="shared" si="7"/>
        <v>5.0999999999999979</v>
      </c>
      <c r="B71" s="1">
        <f t="shared" si="0"/>
        <v>0.58703446649253688</v>
      </c>
      <c r="C71" s="1">
        <f t="shared" si="1"/>
        <v>-0.95046759647248724</v>
      </c>
      <c r="D71" s="2" t="str">
        <f t="shared" si="2"/>
        <v>0,587034466492537-0,950467596472487i</v>
      </c>
      <c r="E71" s="1" t="str">
        <f t="shared" si="3"/>
        <v>1,05741535777177-0,188873821864974i</v>
      </c>
      <c r="F71" s="1">
        <f t="shared" si="4"/>
        <v>1.05741535777177</v>
      </c>
      <c r="G71" s="1">
        <f t="shared" si="5"/>
        <v>-0.18887382186497401</v>
      </c>
      <c r="H71" s="3"/>
    </row>
    <row r="72" spans="1:8" x14ac:dyDescent="0.3">
      <c r="A72" s="1">
        <f t="shared" si="7"/>
        <v>5.1999999999999975</v>
      </c>
      <c r="B72" s="1">
        <f t="shared" si="0"/>
        <v>0.69171955209570013</v>
      </c>
      <c r="C72" s="1">
        <f t="shared" si="1"/>
        <v>-0.90148907330290806</v>
      </c>
      <c r="D72" s="2" t="str">
        <f t="shared" si="2"/>
        <v>0,6917195520957-0,901489073302908i</v>
      </c>
      <c r="E72" s="1" t="str">
        <f t="shared" si="3"/>
        <v>1,22745514033311-0,20328735627422i</v>
      </c>
      <c r="F72" s="1">
        <f t="shared" si="4"/>
        <v>1.22745514033311</v>
      </c>
      <c r="G72" s="1">
        <f t="shared" si="5"/>
        <v>-0.20328735627422001</v>
      </c>
      <c r="H72" s="3"/>
    </row>
    <row r="73" spans="1:8" x14ac:dyDescent="0.3">
      <c r="A73" s="1">
        <f t="shared" si="7"/>
        <v>5.2999999999999972</v>
      </c>
      <c r="B73" s="1">
        <f t="shared" si="0"/>
        <v>0.79099195500299935</v>
      </c>
      <c r="C73" s="1">
        <f t="shared" si="1"/>
        <v>-0.84230416897228122</v>
      </c>
      <c r="D73" s="2" t="str">
        <f t="shared" si="2"/>
        <v>0,790991955002999-0,842304168972281i</v>
      </c>
      <c r="E73" s="1" t="str">
        <f t="shared" si="3"/>
        <v>1,38343112850392-0,211433042475896i</v>
      </c>
      <c r="F73" s="1">
        <f t="shared" si="4"/>
        <v>1.38343112850392</v>
      </c>
      <c r="G73" s="1">
        <f t="shared" si="5"/>
        <v>-0.211433042475896</v>
      </c>
      <c r="H73" s="3"/>
    </row>
    <row r="74" spans="1:8" x14ac:dyDescent="0.3">
      <c r="A74" s="1">
        <f t="shared" si="7"/>
        <v>5.3999999999999968</v>
      </c>
      <c r="B74" s="1">
        <f t="shared" si="0"/>
        <v>0.88385977817967842</v>
      </c>
      <c r="C74" s="1">
        <f t="shared" si="1"/>
        <v>-0.77350423948074987</v>
      </c>
      <c r="D74" s="2" t="str">
        <f t="shared" si="2"/>
        <v>0,883859778179678-0,77350423948075i</v>
      </c>
      <c r="E74" s="1" t="str">
        <f t="shared" si="3"/>
        <v>1,52456216315387-0,212797639567776i</v>
      </c>
      <c r="F74" s="1">
        <f t="shared" si="4"/>
        <v>1.5245621631538699</v>
      </c>
      <c r="G74" s="1">
        <f t="shared" si="5"/>
        <v>-0.212797639567776</v>
      </c>
      <c r="H74" s="3"/>
    </row>
    <row r="75" spans="1:8" x14ac:dyDescent="0.3">
      <c r="A75" s="1">
        <f t="shared" si="7"/>
        <v>5.4999999999999964</v>
      </c>
      <c r="B75" s="1">
        <f t="shared" si="0"/>
        <v>0.96939511703457681</v>
      </c>
      <c r="C75" s="1">
        <f t="shared" si="1"/>
        <v>-0.69577671098156035</v>
      </c>
      <c r="D75" s="2" t="str">
        <f t="shared" si="2"/>
        <v>0,969395117034577-0,69577671098156i</v>
      </c>
      <c r="E75" s="1" t="str">
        <f t="shared" si="3"/>
        <v>1,6502303787001-0,207111861367911i</v>
      </c>
      <c r="F75" s="1">
        <f t="shared" si="4"/>
        <v>1.6502303787001</v>
      </c>
      <c r="G75" s="1">
        <f t="shared" si="5"/>
        <v>-0.20711186136791099</v>
      </c>
      <c r="H75" s="3"/>
    </row>
    <row r="76" spans="1:8" x14ac:dyDescent="0.3">
      <c r="A76" s="1">
        <f t="shared" si="7"/>
        <v>5.5999999999999961</v>
      </c>
      <c r="B76" s="1">
        <f t="shared" si="0"/>
        <v>1.0467433307360801</v>
      </c>
      <c r="C76" s="1">
        <f t="shared" si="1"/>
        <v>-0.6098982112461715</v>
      </c>
      <c r="D76" s="2" t="str">
        <f t="shared" si="2"/>
        <v>1,04674333073608-0,609898211246171i</v>
      </c>
      <c r="E76" s="1" t="str">
        <f t="shared" si="3"/>
        <v>1,75995503975695-0,194336408463279i</v>
      </c>
      <c r="F76" s="1">
        <f t="shared" si="4"/>
        <v>1.7599550397569499</v>
      </c>
      <c r="G76" s="1">
        <f t="shared" si="5"/>
        <v>-0.19433640846327899</v>
      </c>
      <c r="H76" s="3"/>
    </row>
    <row r="77" spans="1:8" x14ac:dyDescent="0.3">
      <c r="A77" s="1">
        <f t="shared" si="7"/>
        <v>5.6999999999999957</v>
      </c>
      <c r="B77" s="1">
        <f t="shared" si="0"/>
        <v>1.1151315815008036</v>
      </c>
      <c r="C77" s="1">
        <f t="shared" si="1"/>
        <v>-0.51672680985628194</v>
      </c>
      <c r="D77" s="2" t="str">
        <f t="shared" si="2"/>
        <v>1,1151315815008-0,516726809856282i</v>
      </c>
      <c r="E77" s="1" t="str">
        <f t="shared" si="3"/>
        <v>1,85337262478616-0,174642570175423i</v>
      </c>
      <c r="F77" s="1">
        <f t="shared" si="4"/>
        <v>1.8533726247861599</v>
      </c>
      <c r="G77" s="1">
        <f t="shared" si="5"/>
        <v>-0.17464257017542301</v>
      </c>
      <c r="H77" s="3"/>
    </row>
    <row r="78" spans="1:8" x14ac:dyDescent="0.3">
      <c r="A78" s="1">
        <f t="shared" si="7"/>
        <v>5.7999999999999954</v>
      </c>
      <c r="B78" s="1">
        <f t="shared" si="0"/>
        <v>1.1738765565332554</v>
      </c>
      <c r="C78" s="1">
        <f t="shared" si="1"/>
        <v>-0.41719344465620845</v>
      </c>
      <c r="D78" s="2" t="str">
        <f t="shared" si="2"/>
        <v>1,17387655653326-0,417193444656208i</v>
      </c>
      <c r="E78" s="1" t="str">
        <f t="shared" si="3"/>
        <v>1,93022250979919-0,148389564181188i</v>
      </c>
      <c r="F78" s="1">
        <f t="shared" si="4"/>
        <v>1.9302225097991901</v>
      </c>
      <c r="G78" s="1">
        <f t="shared" si="5"/>
        <v>-0.14838956418118801</v>
      </c>
      <c r="H78" s="3"/>
    </row>
    <row r="79" spans="1:8" x14ac:dyDescent="0.3">
      <c r="A79" s="1">
        <f t="shared" si="7"/>
        <v>5.899999999999995</v>
      </c>
      <c r="B79" s="1">
        <f t="shared" si="0"/>
        <v>1.2223912954614193</v>
      </c>
      <c r="C79" s="1">
        <f t="shared" si="1"/>
        <v>-0.31229262012967418</v>
      </c>
      <c r="D79" s="2" t="str">
        <f t="shared" si="2"/>
        <v>1,22239129546142-0,312292620129674i</v>
      </c>
      <c r="E79" s="1" t="str">
        <f t="shared" si="3"/>
        <v>1,9903373407922-0,116100219623384i</v>
      </c>
      <c r="F79" s="1">
        <f t="shared" si="4"/>
        <v>1.9903373407922</v>
      </c>
      <c r="G79" s="1">
        <f t="shared" si="5"/>
        <v>-0.116100219623384</v>
      </c>
      <c r="H79" s="3"/>
    </row>
    <row r="80" spans="1:8" x14ac:dyDescent="0.3">
      <c r="A80" s="1">
        <f t="shared" si="7"/>
        <v>5.9999999999999947</v>
      </c>
      <c r="B80" s="1">
        <f t="shared" si="0"/>
        <v>1.2601910550507649</v>
      </c>
      <c r="C80" s="1">
        <f t="shared" si="1"/>
        <v>-0.20307247063974587</v>
      </c>
      <c r="D80" s="2" t="str">
        <f t="shared" si="2"/>
        <v>1,26019105505076-0,203072470639746i</v>
      </c>
      <c r="E80" s="1" t="str">
        <f t="shared" si="3"/>
        <v>2,03363710258696-0,078436131451165i</v>
      </c>
      <c r="F80" s="1">
        <f t="shared" si="4"/>
        <v>2.03363710258696</v>
      </c>
      <c r="G80" s="1">
        <f t="shared" si="5"/>
        <v>-7.8436131451165E-2</v>
      </c>
      <c r="H80" s="3"/>
    </row>
    <row r="81" spans="1:8" x14ac:dyDescent="0.3">
      <c r="A81" s="1">
        <f t="shared" si="7"/>
        <v>6.0999999999999943</v>
      </c>
      <c r="B81" s="1">
        <f t="shared" si="0"/>
        <v>1.2868981525984149</v>
      </c>
      <c r="C81" s="1">
        <f t="shared" si="1"/>
        <v>-9.0624287816745502E-2</v>
      </c>
      <c r="D81" s="2" t="str">
        <f t="shared" si="2"/>
        <v>1,28689815259841-0,0906242878167455i</v>
      </c>
      <c r="E81" s="1" t="str">
        <f t="shared" si="3"/>
        <v>2,06012592668868-0,0361730352404859i</v>
      </c>
      <c r="F81" s="1">
        <f t="shared" si="4"/>
        <v>2.0601259266886802</v>
      </c>
      <c r="G81" s="1">
        <f t="shared" si="5"/>
        <v>-3.6173035240485901E-2</v>
      </c>
      <c r="H81" s="3"/>
    </row>
    <row r="82" spans="1:8" x14ac:dyDescent="0.3">
      <c r="A82" s="1">
        <f t="shared" si="7"/>
        <v>6.199999999999994</v>
      </c>
      <c r="B82" s="1">
        <f t="shared" si="0"/>
        <v>1.3022457396138658</v>
      </c>
      <c r="C82" s="1">
        <f t="shared" si="1"/>
        <v>2.3928383266986833E-2</v>
      </c>
      <c r="D82" s="2" t="str">
        <f t="shared" si="2"/>
        <v>1,30224573961387+0,0239283832669868i</v>
      </c>
      <c r="E82" s="1" t="str">
        <f t="shared" si="3"/>
        <v>2,06989078056642+0,009823130936992i</v>
      </c>
      <c r="F82" s="1">
        <f t="shared" si="4"/>
        <v>2.06989078056642</v>
      </c>
      <c r="G82" s="1">
        <f t="shared" si="5"/>
        <v>9.8231309369920007E-3</v>
      </c>
      <c r="H82" s="3"/>
    </row>
    <row r="83" spans="1:8" x14ac:dyDescent="0.3">
      <c r="A83" s="1">
        <f t="shared" si="7"/>
        <v>6.2999999999999936</v>
      </c>
      <c r="B83" s="1">
        <f t="shared" si="0"/>
        <v>1.3060804680808973</v>
      </c>
      <c r="C83" s="1">
        <f t="shared" si="1"/>
        <v>0.13944097018806115</v>
      </c>
      <c r="D83" s="2" t="str">
        <f t="shared" si="2"/>
        <v>1,3060804680809+0,139440970188061i</v>
      </c>
      <c r="E83" s="1" t="str">
        <f t="shared" si="3"/>
        <v>2,06310130997792+0,0586192113252181i</v>
      </c>
      <c r="F83" s="1">
        <f t="shared" si="4"/>
        <v>2.0631013099779199</v>
      </c>
      <c r="G83" s="1">
        <f t="shared" si="5"/>
        <v>5.86192113252181E-2</v>
      </c>
      <c r="H83" s="3"/>
    </row>
  </sheetData>
  <mergeCells count="1">
    <mergeCell ref="I18:J18"/>
  </mergeCells>
  <printOptions headings="1" gridLines="1"/>
  <pageMargins left="0.70866141732283472" right="0.70866141732283472" top="0.74803149606299213" bottom="0.74803149606299213" header="0.31496062992125984" footer="0.31496062992125984"/>
  <pageSetup paperSize="9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2024-11-21T10:07:14Z</dcterms:created>
  <dcterms:modified xsi:type="dcterms:W3CDTF">2026-01-02T13:46:50Z</dcterms:modified>
</cp:coreProperties>
</file>